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70" yWindow="3420" windowWidth="11730" windowHeight="1905"/>
  </bookViews>
  <sheets>
    <sheet name="Contenido" sheetId="8" r:id="rId1"/>
    <sheet name="SECCIÓN I" sheetId="12" r:id="rId2"/>
    <sheet name="SECCIÓN II" sheetId="15" r:id="rId3"/>
    <sheet name="SECCIÓN III" sheetId="16" r:id="rId4"/>
    <sheet name="SECCIÓN IV" sheetId="17" r:id="rId5"/>
    <sheet name="SECCIÓN V" sheetId="18" r:id="rId6"/>
    <sheet name="SECCIÓN VI y VII" sheetId="19" r:id="rId7"/>
  </sheets>
  <definedNames>
    <definedName name="_xlnm._FilterDatabase" localSheetId="1" hidden="1">'SECCIÓN I'!$C$14:$N$14</definedName>
    <definedName name="_xlnm._FilterDatabase" localSheetId="2" hidden="1">'SECCIÓN II'!#REF!</definedName>
    <definedName name="_xlnm._FilterDatabase" localSheetId="3" hidden="1">'SECCIÓN III'!#REF!</definedName>
    <definedName name="_xlnm._FilterDatabase" localSheetId="4" hidden="1">'SECCIÓN IV'!#REF!</definedName>
    <definedName name="_xlnm._FilterDatabase" localSheetId="5" hidden="1">'SECCIÓN V'!#REF!</definedName>
    <definedName name="_xlnm._FilterDatabase" localSheetId="6" hidden="1">'SECCIÓN VI y VII'!#REF!</definedName>
    <definedName name="_xlnm.Print_Area" localSheetId="0">Contenido!$A$1:$Q$30</definedName>
    <definedName name="_xlnm.Print_Area" localSheetId="1">'SECCIÓN I'!$A$1:$P$43</definedName>
    <definedName name="_xlnm.Print_Area" localSheetId="2">'SECCIÓN II'!$A$1:$P$151</definedName>
    <definedName name="_xlnm.Print_Area" localSheetId="3">'SECCIÓN III'!$A$1:$P$105</definedName>
    <definedName name="_xlnm.Print_Area" localSheetId="4">'SECCIÓN IV'!$A$1:$P$103</definedName>
    <definedName name="_xlnm.Print_Area" localSheetId="5">'SECCIÓN V'!$A$1:$N$57</definedName>
    <definedName name="_xlnm.Print_Area" localSheetId="6">'SECCIÓN VI y VII'!$A$1:$P$16</definedName>
  </definedNames>
  <calcPr calcId="145621"/>
</workbook>
</file>

<file path=xl/calcChain.xml><?xml version="1.0" encoding="utf-8"?>
<calcChain xmlns="http://schemas.openxmlformats.org/spreadsheetml/2006/main">
  <c r="C29" i="8" l="1"/>
  <c r="C27" i="8"/>
  <c r="C24" i="8"/>
  <c r="C20" i="8"/>
  <c r="C16" i="8"/>
  <c r="C11" i="8"/>
  <c r="C8" i="8"/>
  <c r="B1" i="19"/>
  <c r="B8" i="19"/>
  <c r="B7" i="19"/>
  <c r="B6" i="19"/>
</calcChain>
</file>

<file path=xl/sharedStrings.xml><?xml version="1.0" encoding="utf-8"?>
<sst xmlns="http://schemas.openxmlformats.org/spreadsheetml/2006/main" count="350" uniqueCount="85">
  <si>
    <t>Total</t>
  </si>
  <si>
    <t>Promedio</t>
  </si>
  <si>
    <t>TABLA DE CONTENIDO</t>
  </si>
  <si>
    <t/>
  </si>
  <si>
    <t>Emisor</t>
  </si>
  <si>
    <t>Banco Amazonas</t>
  </si>
  <si>
    <t>Banco del Austro</t>
  </si>
  <si>
    <t>Banco Bolivariano</t>
  </si>
  <si>
    <t>Banco Comercial de Manabí</t>
  </si>
  <si>
    <t>Banco General Rumiñahui</t>
  </si>
  <si>
    <t>Banco Internacional</t>
  </si>
  <si>
    <t>Banco de Loja</t>
  </si>
  <si>
    <t>Banco Pichincha</t>
  </si>
  <si>
    <t>Banco Solidario</t>
  </si>
  <si>
    <t>Banco Procredit</t>
  </si>
  <si>
    <t>% Tarjeta</t>
  </si>
  <si>
    <t xml:space="preserve">  </t>
  </si>
  <si>
    <t>Número total de tarjetas de débito</t>
  </si>
  <si>
    <t>Número de tarjetas de débito con chip</t>
  </si>
  <si>
    <t>Facturación total con tarjeta de débito</t>
  </si>
  <si>
    <t>Facturación con tarjeta de débito sin chip</t>
  </si>
  <si>
    <t>Facturación con tarjeta de débito con chip</t>
  </si>
  <si>
    <t>SECCIÓN I: PRINCIPALES CIFRAS DE TARJETA DE DÉBITO</t>
  </si>
  <si>
    <t>Banco Capital</t>
  </si>
  <si>
    <t>Banco Delbank</t>
  </si>
  <si>
    <t>4.1 Facturación total con tarjeta de débito</t>
  </si>
  <si>
    <t>Facturación total (USD)</t>
  </si>
  <si>
    <t>Transacciones de consumo</t>
  </si>
  <si>
    <t>Número de tarjetas de débito</t>
  </si>
  <si>
    <t>Transacciones promedios por tarjeta</t>
  </si>
  <si>
    <t xml:space="preserve">ESTADÍSTICAS DE TARJETAS DE DÉBITO </t>
  </si>
  <si>
    <t>1.1 Evolución de número de transacciones de consumo, niveles de facturación y cantidad de tarjetas de débito</t>
  </si>
  <si>
    <t>Transacciones de consumos totales con tarjeta de débito</t>
  </si>
  <si>
    <t>Transacciones de consumos con tarjeta de débito sin chip</t>
  </si>
  <si>
    <t>Transacciones de consumos con tarjeta de débito con chip</t>
  </si>
  <si>
    <t>ESTADÍSTICAS DE TARJETAS DE DÉBITO</t>
  </si>
  <si>
    <t>2.1 Número de tarjeta de débito por emisor</t>
  </si>
  <si>
    <t>2.2 Número de tarjeta de débito por emisor (con chip)</t>
  </si>
  <si>
    <t>2.3 Número de tarjeta de débito por emisor (sin chip)</t>
  </si>
  <si>
    <t>% Tarjeta de débito con chip por emisor</t>
  </si>
  <si>
    <t>% Tarjeta de débito sin chip por emisor</t>
  </si>
  <si>
    <t>3.1 Transacciones de consumo total con tarjeta de débito</t>
  </si>
  <si>
    <t>% Facturación por emisor</t>
  </si>
  <si>
    <t>Facturación promedio por tarjeta (USD)</t>
  </si>
  <si>
    <t>Facturación promedio por transacción (USD)</t>
  </si>
  <si>
    <t>3.2 Transacciones de consumo con tarjeta de débito (con chip)</t>
  </si>
  <si>
    <t>SECCIÓN II: CANTIDAD DE TARJETA DE DÉBITO</t>
  </si>
  <si>
    <t>SECCIÓN IV. FACTURACIÓN CON TARJETA DE DÉBITO</t>
  </si>
  <si>
    <t>SECCIÓN V. POSICIONAMIENTO DE EMISORES DE TARJETA DE DÉBITO</t>
  </si>
  <si>
    <t>5.1  Resumen de tarjeta de débito</t>
  </si>
  <si>
    <t>SECCIÓN VI: CONSIDERANDOS</t>
  </si>
  <si>
    <t>SECCIÓN VII: CONTACTOS</t>
  </si>
  <si>
    <t>4.2 Facturación con tarjeta de débito (con chip)</t>
  </si>
  <si>
    <t>Facturación (USD)</t>
  </si>
  <si>
    <t>Facturación promedio (USD)</t>
  </si>
  <si>
    <t>Total de  transacciones de consumos  al año</t>
  </si>
  <si>
    <t>Promedio mensual de transacciones de consumos</t>
  </si>
  <si>
    <t>% Transacciones de consumos por emisor</t>
  </si>
  <si>
    <t>Banco de Machala</t>
  </si>
  <si>
    <r>
      <t xml:space="preserve">
</t>
    </r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1919
Email: dnei_sas@superbancos.gob.ec
</t>
    </r>
  </si>
  <si>
    <t>Banco de Guayaquil</t>
  </si>
  <si>
    <t>Banco del Pacífico</t>
  </si>
  <si>
    <t>Banco Produbanco Grupo Promerica</t>
  </si>
  <si>
    <t>Banco Desarrollo de los Pueblos</t>
  </si>
  <si>
    <t>SUPERINTENDENCIA DE BANCOS DEL ECUADOR
INTENDENCIA NACIONAL DE RIESGOS Y ESTUDIOS
DIRECCIÓN DE ESTUDIOS Y GESTIÓN DE LA INFORMACIÓN
SUBDIRECCIÓN DE ADMINISTRACIÓN DE SERVICIOS</t>
  </si>
  <si>
    <t>Datos provisionales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</si>
  <si>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</si>
  <si>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</si>
  <si>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</si>
  <si>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</si>
  <si>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</si>
  <si>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</si>
  <si>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</si>
  <si>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</si>
  <si>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</si>
  <si>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</si>
  <si>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</si>
  <si>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</si>
  <si>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</si>
  <si>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Número de tarjetas de débito sin chip (eje derecho)</t>
  </si>
  <si>
    <t>Las dimensiones y variables consideradas en este reporte son entidad emisora de tarjeta de débito, número de tarjetas de débito (con y sin chip), transacciones de consumos (no se incluyen transacciones en gasolineras) y niveles de facturación.
En la tabla 1.1 de la SECCIÓN I, no se totaliza las tarjetas de débito puesto que el dato corresponde al stock de cada mes.</t>
  </si>
  <si>
    <t>(en doláres)</t>
  </si>
  <si>
    <t>SECCIÓN III: TRANSACCIONES DE CONSUMOS PAGADOS CON TARJETA DE DÉBITO</t>
  </si>
  <si>
    <t>Enero a Diciembre 2020</t>
  </si>
  <si>
    <t>Fecha de publicación: Enero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</si>
</sst>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\ * #,##0.00_);_(&quot;$&quot;\ * \(#,##0.00\);_(&quot;$&quot;\ * &quot;-&quot;??_);_(@_)"/>
    <numFmt numFmtId="43" formatCode="_(* #,##0.00_);_(* \(#,##0.00\);_(* &quot;-&quot;??_);_(@_)"/>
    <numFmt numFmtId="166" formatCode="_(&quot;$&quot;\ * #,##0_);_(&quot;$&quot;\ * \(#,##0\);_(&quot;$&quot;\ * &quot;-&quot;??_);_(@_)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b/>
      <sz val="18"/>
      <color theme="3"/>
      <name val="Arial"/>
      <family val="2"/>
    </font>
    <font>
      <b/>
      <sz val="20"/>
      <color theme="3"/>
      <name val="Arial"/>
      <family val="2"/>
    </font>
    <font>
      <sz val="20"/>
      <color theme="3"/>
      <name val="Arial"/>
      <family val="2"/>
    </font>
    <font>
      <b/>
      <sz val="28"/>
      <color theme="1"/>
      <name val="Arial"/>
      <family val="2"/>
    </font>
    <font>
      <i/>
      <sz val="11"/>
      <color theme="1"/>
      <name val="Arial"/>
      <family val="2"/>
    </font>
    <font>
      <sz val="14"/>
      <color theme="1"/>
      <name val="Arial"/>
      <family val="2"/>
    </font>
    <font>
      <i/>
      <sz val="10"/>
      <color theme="1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sz val="26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0"/>
      <color rgb="FFC00000"/>
      <name val="Arial"/>
      <family val="2"/>
    </font>
    <font>
      <sz val="12"/>
      <color indexed="8"/>
      <name val="Arial"/>
      <family val="2"/>
    </font>
    <font>
      <sz val="11"/>
      <color theme="0"/>
      <name val="Arial"/>
      <family val="2"/>
    </font>
    <font>
      <sz val="12"/>
      <color theme="0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C00000"/>
      <name val="Arial"/>
      <family val="2"/>
    </font>
    <font>
      <b/>
      <sz val="14"/>
      <color theme="3"/>
      <name val="Arial"/>
      <family val="2"/>
    </font>
    <font>
      <b/>
      <sz val="36"/>
      <color theme="1"/>
      <name val="Arial"/>
      <family val="2"/>
    </font>
    <font>
      <sz val="10"/>
      <name val="Arial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9" fontId="1" fillId="0" borderId="0" applyFont="0" applyFill="0" applyBorder="0" applyAlignment="0" applyProtection="0"/>
    <xf numFmtId="0" fontId="22" fillId="0" borderId="0"/>
    <xf numFmtId="4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9" applyNumberFormat="0" applyFill="0" applyAlignment="0" applyProtection="0"/>
    <xf numFmtId="0" fontId="34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36" fillId="7" borderId="0" applyNumberFormat="0" applyBorder="0" applyAlignment="0" applyProtection="0"/>
    <xf numFmtId="0" fontId="37" fillId="8" borderId="0" applyNumberFormat="0" applyBorder="0" applyAlignment="0" applyProtection="0"/>
    <xf numFmtId="0" fontId="38" fillId="9" borderId="11" applyNumberFormat="0" applyAlignment="0" applyProtection="0"/>
    <xf numFmtId="0" fontId="39" fillId="10" borderId="12" applyNumberFormat="0" applyAlignment="0" applyProtection="0"/>
    <xf numFmtId="0" fontId="40" fillId="10" borderId="11" applyNumberFormat="0" applyAlignment="0" applyProtection="0"/>
    <xf numFmtId="0" fontId="41" fillId="0" borderId="13" applyNumberFormat="0" applyFill="0" applyAlignment="0" applyProtection="0"/>
    <xf numFmtId="0" fontId="42" fillId="11" borderId="14" applyNumberFormat="0" applyAlignment="0" applyProtection="0"/>
    <xf numFmtId="0" fontId="43" fillId="0" borderId="0" applyNumberFormat="0" applyFill="0" applyBorder="0" applyAlignment="0" applyProtection="0"/>
    <xf numFmtId="0" fontId="1" fillId="12" borderId="15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16" applyNumberFormat="0" applyFill="0" applyAlignment="0" applyProtection="0"/>
    <xf numFmtId="0" fontId="4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6" fillId="36" borderId="0" applyNumberFormat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/>
    <xf numFmtId="0" fontId="2" fillId="0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left"/>
    </xf>
    <xf numFmtId="0" fontId="4" fillId="3" borderId="0" xfId="0" applyFont="1" applyFill="1"/>
    <xf numFmtId="0" fontId="7" fillId="0" borderId="0" xfId="0" applyFont="1"/>
    <xf numFmtId="43" fontId="6" fillId="0" borderId="0" xfId="0" applyNumberFormat="1" applyFont="1" applyFill="1" applyBorder="1"/>
    <xf numFmtId="43" fontId="7" fillId="0" borderId="0" xfId="0" applyNumberFormat="1" applyFont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horizontal="left"/>
    </xf>
    <xf numFmtId="0" fontId="7" fillId="3" borderId="0" xfId="0" applyFont="1" applyFill="1"/>
    <xf numFmtId="43" fontId="6" fillId="3" borderId="0" xfId="0" applyNumberFormat="1" applyFont="1" applyFill="1" applyBorder="1"/>
    <xf numFmtId="0" fontId="8" fillId="3" borderId="0" xfId="0" applyFont="1" applyFill="1" applyAlignment="1">
      <alignment horizontal="left"/>
    </xf>
    <xf numFmtId="0" fontId="10" fillId="3" borderId="0" xfId="0" applyFont="1" applyFill="1"/>
    <xf numFmtId="43" fontId="9" fillId="3" borderId="0" xfId="0" applyNumberFormat="1" applyFont="1" applyFill="1" applyBorder="1"/>
    <xf numFmtId="0" fontId="12" fillId="0" borderId="0" xfId="0" applyFont="1"/>
    <xf numFmtId="0" fontId="13" fillId="0" borderId="0" xfId="0" applyFont="1" applyFill="1"/>
    <xf numFmtId="0" fontId="0" fillId="0" borderId="0" xfId="0" applyFill="1"/>
    <xf numFmtId="0" fontId="1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Fill="1"/>
    <xf numFmtId="0" fontId="7" fillId="0" borderId="0" xfId="0" applyFont="1" applyAlignment="1">
      <alignment vertical="center" wrapText="1"/>
    </xf>
    <xf numFmtId="0" fontId="23" fillId="0" borderId="0" xfId="0" applyFont="1" applyBorder="1"/>
    <xf numFmtId="0" fontId="23" fillId="0" borderId="0" xfId="0" applyFont="1"/>
    <xf numFmtId="0" fontId="24" fillId="0" borderId="0" xfId="0" applyFont="1"/>
    <xf numFmtId="3" fontId="23" fillId="0" borderId="0" xfId="0" applyNumberFormat="1" applyFont="1" applyBorder="1"/>
    <xf numFmtId="3" fontId="24" fillId="0" borderId="0" xfId="0" applyNumberFormat="1" applyFont="1" applyBorder="1"/>
    <xf numFmtId="0" fontId="25" fillId="0" borderId="0" xfId="0" applyFont="1" applyFill="1" applyBorder="1" applyAlignment="1">
      <alignment horizontal="left" vertical="top"/>
    </xf>
    <xf numFmtId="0" fontId="26" fillId="0" borderId="0" xfId="2" applyFont="1" applyBorder="1" applyAlignment="1">
      <alignment horizontal="left" vertical="top" wrapText="1"/>
    </xf>
    <xf numFmtId="3" fontId="23" fillId="0" borderId="0" xfId="0" applyNumberFormat="1" applyFont="1" applyAlignment="1">
      <alignment vertical="center"/>
    </xf>
    <xf numFmtId="0" fontId="27" fillId="0" borderId="0" xfId="0" applyFont="1"/>
    <xf numFmtId="3" fontId="2" fillId="0" borderId="0" xfId="0" applyNumberFormat="1" applyFont="1"/>
    <xf numFmtId="3" fontId="23" fillId="0" borderId="0" xfId="0" applyNumberFormat="1" applyFont="1"/>
    <xf numFmtId="3" fontId="5" fillId="0" borderId="0" xfId="0" applyNumberFormat="1" applyFont="1"/>
    <xf numFmtId="3" fontId="23" fillId="0" borderId="0" xfId="0" applyNumberFormat="1" applyFont="1" applyBorder="1" applyAlignment="1">
      <alignment vertical="center"/>
    </xf>
    <xf numFmtId="0" fontId="28" fillId="0" borderId="0" xfId="0" applyFont="1"/>
    <xf numFmtId="4" fontId="23" fillId="0" borderId="0" xfId="0" applyNumberFormat="1" applyFont="1"/>
    <xf numFmtId="0" fontId="24" fillId="0" borderId="0" xfId="0" applyFont="1" applyBorder="1" applyAlignment="1">
      <alignment vertical="top" wrapText="1"/>
    </xf>
    <xf numFmtId="0" fontId="24" fillId="0" borderId="4" xfId="0" applyFont="1" applyBorder="1" applyAlignment="1">
      <alignment vertical="top" wrapText="1"/>
    </xf>
    <xf numFmtId="3" fontId="24" fillId="0" borderId="0" xfId="0" applyNumberFormat="1" applyFont="1" applyBorder="1" applyAlignment="1">
      <alignment vertical="center"/>
    </xf>
    <xf numFmtId="0" fontId="24" fillId="5" borderId="0" xfId="0" applyFont="1" applyFill="1" applyBorder="1" applyAlignment="1">
      <alignment vertical="top" wrapText="1"/>
    </xf>
    <xf numFmtId="3" fontId="23" fillId="5" borderId="0" xfId="0" applyNumberFormat="1" applyFont="1" applyFill="1" applyBorder="1" applyAlignment="1">
      <alignment vertical="center"/>
    </xf>
    <xf numFmtId="3" fontId="24" fillId="5" borderId="0" xfId="0" applyNumberFormat="1" applyFont="1" applyFill="1" applyBorder="1" applyAlignment="1">
      <alignment vertical="center"/>
    </xf>
    <xf numFmtId="3" fontId="29" fillId="5" borderId="0" xfId="0" applyNumberFormat="1" applyFont="1" applyFill="1" applyBorder="1" applyAlignment="1">
      <alignment vertical="center"/>
    </xf>
    <xf numFmtId="3" fontId="30" fillId="5" borderId="0" xfId="0" applyNumberFormat="1" applyFont="1" applyFill="1" applyBorder="1" applyAlignment="1">
      <alignment vertical="center"/>
    </xf>
    <xf numFmtId="3" fontId="29" fillId="0" borderId="0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3" fontId="23" fillId="0" borderId="0" xfId="0" applyNumberFormat="1" applyFont="1" applyAlignment="1">
      <alignment horizontal="left" vertical="center"/>
    </xf>
    <xf numFmtId="3" fontId="24" fillId="0" borderId="0" xfId="0" applyNumberFormat="1" applyFont="1" applyAlignment="1">
      <alignment horizontal="right" vertical="center"/>
    </xf>
    <xf numFmtId="10" fontId="24" fillId="0" borderId="0" xfId="1" applyNumberFormat="1" applyFont="1"/>
    <xf numFmtId="10" fontId="5" fillId="0" borderId="0" xfId="1" applyNumberFormat="1" applyFont="1"/>
    <xf numFmtId="17" fontId="24" fillId="2" borderId="5" xfId="0" quotePrefix="1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0" fontId="24" fillId="2" borderId="5" xfId="0" quotePrefix="1" applyFont="1" applyFill="1" applyBorder="1" applyAlignment="1">
      <alignment horizontal="center" vertical="center"/>
    </xf>
    <xf numFmtId="0" fontId="24" fillId="2" borderId="5" xfId="0" quotePrefix="1" applyFont="1" applyFill="1" applyBorder="1" applyAlignment="1">
      <alignment horizontal="center" vertical="top"/>
    </xf>
    <xf numFmtId="17" fontId="24" fillId="2" borderId="5" xfId="0" quotePrefix="1" applyNumberFormat="1" applyFont="1" applyFill="1" applyBorder="1" applyAlignment="1">
      <alignment horizontal="center" vertical="center" wrapText="1"/>
    </xf>
    <xf numFmtId="0" fontId="24" fillId="2" borderId="5" xfId="0" quotePrefix="1" applyFont="1" applyFill="1" applyBorder="1" applyAlignment="1">
      <alignment horizontal="center" vertical="center" wrapText="1"/>
    </xf>
    <xf numFmtId="3" fontId="24" fillId="0" borderId="6" xfId="0" applyNumberFormat="1" applyFont="1" applyBorder="1"/>
    <xf numFmtId="4" fontId="24" fillId="0" borderId="6" xfId="0" applyNumberFormat="1" applyFont="1" applyBorder="1"/>
    <xf numFmtId="3" fontId="23" fillId="0" borderId="7" xfId="0" applyNumberFormat="1" applyFont="1" applyBorder="1"/>
    <xf numFmtId="4" fontId="23" fillId="0" borderId="7" xfId="0" applyNumberFormat="1" applyFont="1" applyBorder="1"/>
    <xf numFmtId="3" fontId="24" fillId="0" borderId="6" xfId="0" applyNumberFormat="1" applyFont="1" applyBorder="1" applyAlignment="1">
      <alignment vertical="center"/>
    </xf>
    <xf numFmtId="9" fontId="24" fillId="0" borderId="6" xfId="1" applyFont="1" applyBorder="1" applyAlignment="1">
      <alignment vertical="center"/>
    </xf>
    <xf numFmtId="9" fontId="5" fillId="0" borderId="6" xfId="1" applyFont="1" applyBorder="1"/>
    <xf numFmtId="3" fontId="24" fillId="0" borderId="6" xfId="0" applyNumberFormat="1" applyFont="1" applyBorder="1" applyAlignment="1">
      <alignment horizontal="right" vertical="center"/>
    </xf>
    <xf numFmtId="166" fontId="23" fillId="0" borderId="0" xfId="3" applyNumberFormat="1" applyFont="1" applyAlignment="1">
      <alignment vertical="center"/>
    </xf>
    <xf numFmtId="166" fontId="24" fillId="0" borderId="0" xfId="3" applyNumberFormat="1" applyFont="1" applyAlignment="1">
      <alignment vertical="center"/>
    </xf>
    <xf numFmtId="166" fontId="24" fillId="0" borderId="0" xfId="3" applyNumberFormat="1" applyFont="1" applyBorder="1"/>
    <xf numFmtId="166" fontId="24" fillId="0" borderId="6" xfId="3" applyNumberFormat="1" applyFont="1" applyBorder="1" applyAlignment="1">
      <alignment vertical="center"/>
    </xf>
    <xf numFmtId="166" fontId="23" fillId="0" borderId="0" xfId="3" applyNumberFormat="1" applyFont="1" applyBorder="1" applyAlignment="1">
      <alignment vertical="center"/>
    </xf>
    <xf numFmtId="166" fontId="24" fillId="0" borderId="0" xfId="3" applyNumberFormat="1" applyFont="1" applyBorder="1" applyAlignment="1">
      <alignment vertical="center"/>
    </xf>
    <xf numFmtId="166" fontId="29" fillId="5" borderId="0" xfId="3" applyNumberFormat="1" applyFont="1" applyFill="1" applyBorder="1" applyAlignment="1">
      <alignment vertical="center"/>
    </xf>
    <xf numFmtId="166" fontId="30" fillId="5" borderId="0" xfId="3" applyNumberFormat="1" applyFont="1" applyFill="1" applyBorder="1" applyAlignment="1">
      <alignment vertical="center"/>
    </xf>
    <xf numFmtId="166" fontId="29" fillId="0" borderId="4" xfId="3" applyNumberFormat="1" applyFont="1" applyBorder="1" applyAlignment="1">
      <alignment vertical="center"/>
    </xf>
    <xf numFmtId="166" fontId="30" fillId="0" borderId="4" xfId="3" applyNumberFormat="1" applyFont="1" applyBorder="1" applyAlignment="1">
      <alignment vertical="center"/>
    </xf>
    <xf numFmtId="166" fontId="5" fillId="0" borderId="0" xfId="3" applyNumberFormat="1" applyFont="1"/>
    <xf numFmtId="166" fontId="23" fillId="0" borderId="0" xfId="3" applyNumberFormat="1" applyFont="1"/>
    <xf numFmtId="166" fontId="23" fillId="0" borderId="7" xfId="3" applyNumberFormat="1" applyFont="1" applyBorder="1"/>
    <xf numFmtId="166" fontId="24" fillId="0" borderId="6" xfId="3" applyNumberFormat="1" applyFont="1" applyBorder="1"/>
    <xf numFmtId="0" fontId="26" fillId="0" borderId="0" xfId="2" applyFont="1" applyBorder="1" applyAlignment="1">
      <alignment horizontal="left" vertical="top"/>
    </xf>
    <xf numFmtId="0" fontId="2" fillId="0" borderId="0" xfId="0" applyFont="1" applyAlignment="1"/>
    <xf numFmtId="0" fontId="25" fillId="0" borderId="0" xfId="0" applyFont="1" applyAlignment="1"/>
    <xf numFmtId="0" fontId="24" fillId="0" borderId="0" xfId="0" applyFont="1" applyAlignment="1"/>
    <xf numFmtId="0" fontId="24" fillId="0" borderId="0" xfId="0" applyFont="1" applyBorder="1" applyAlignment="1"/>
    <xf numFmtId="0" fontId="23" fillId="0" borderId="0" xfId="0" applyFont="1" applyBorder="1" applyAlignment="1"/>
    <xf numFmtId="0" fontId="24" fillId="0" borderId="6" xfId="0" applyFont="1" applyBorder="1" applyAlignment="1"/>
    <xf numFmtId="0" fontId="26" fillId="0" borderId="7" xfId="2" applyFont="1" applyBorder="1" applyAlignment="1">
      <alignment horizontal="left" vertical="top"/>
    </xf>
    <xf numFmtId="0" fontId="47" fillId="0" borderId="0" xfId="0" applyFont="1" applyFill="1" applyBorder="1" applyAlignment="1">
      <alignment horizontal="left" vertical="top"/>
    </xf>
    <xf numFmtId="0" fontId="48" fillId="3" borderId="0" xfId="0" applyFont="1" applyFill="1" applyAlignment="1">
      <alignment horizontal="left"/>
    </xf>
    <xf numFmtId="0" fontId="6" fillId="0" borderId="0" xfId="0" applyFont="1" applyFill="1" applyAlignment="1">
      <alignment vertical="center" wrapText="1"/>
    </xf>
    <xf numFmtId="9" fontId="5" fillId="0" borderId="6" xfId="0" applyNumberFormat="1" applyFont="1" applyBorder="1"/>
    <xf numFmtId="166" fontId="24" fillId="0" borderId="6" xfId="3" applyNumberFormat="1" applyFont="1" applyFill="1" applyBorder="1" applyAlignment="1">
      <alignment vertical="center"/>
    </xf>
    <xf numFmtId="3" fontId="24" fillId="0" borderId="6" xfId="0" applyNumberFormat="1" applyFont="1" applyFill="1" applyBorder="1" applyAlignment="1">
      <alignment vertical="center"/>
    </xf>
    <xf numFmtId="3" fontId="24" fillId="0" borderId="6" xfId="0" applyNumberFormat="1" applyFont="1" applyFill="1" applyBorder="1"/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49" fillId="0" borderId="0" xfId="0" applyFont="1" applyAlignment="1">
      <alignment horizontal="center" wrapText="1"/>
    </xf>
    <xf numFmtId="0" fontId="11" fillId="4" borderId="1" xfId="0" applyFont="1" applyFill="1" applyBorder="1" applyAlignment="1">
      <alignment horizontal="center" vertical="center"/>
    </xf>
    <xf numFmtId="0" fontId="19" fillId="4" borderId="2" xfId="0" quotePrefix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0" fillId="4" borderId="3" xfId="0" applyFont="1" applyFill="1" applyBorder="1" applyAlignment="1">
      <alignment horizontal="center" vertical="center" wrapText="1"/>
    </xf>
  </cellXfs>
  <cellStyles count="45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Incorrecto" xfId="10" builtinId="27" customBuiltin="1"/>
    <cellStyle name="Moneda" xfId="3" builtinId="4"/>
    <cellStyle name="Neutral" xfId="11" builtinId="28" customBuiltin="1"/>
    <cellStyle name="Normal" xfId="0" builtinId="0"/>
    <cellStyle name="Normal_Hoja1" xfId="2"/>
    <cellStyle name="Notas" xfId="18" builtinId="10" customBuiltin="1"/>
    <cellStyle name="Porcentaje" xfId="1" builtinId="5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g"/><Relationship Id="rId1" Type="http://schemas.openxmlformats.org/officeDocument/2006/relationships/image" Target="../media/image4.jpg"/><Relationship Id="rId6" Type="http://schemas.openxmlformats.org/officeDocument/2006/relationships/image" Target="../media/image9.jpg"/><Relationship Id="rId5" Type="http://schemas.openxmlformats.org/officeDocument/2006/relationships/image" Target="../media/image8.jpg"/><Relationship Id="rId4" Type="http://schemas.openxmlformats.org/officeDocument/2006/relationships/image" Target="../media/image7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Número total de tarjetas de débito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I'!$B$15</c:f>
              <c:strCache>
                <c:ptCount val="1"/>
                <c:pt idx="0">
                  <c:v>Número total de tarjetas de débito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I'!$C$15:$N$15</c:f>
              <c:numCache>
                <c:formatCode>#,##0</c:formatCode>
                <c:ptCount val="12"/>
                <c:pt idx="0">
                  <c:v>7844290.0000000009</c:v>
                </c:pt>
                <c:pt idx="1">
                  <c:v>7934900</c:v>
                </c:pt>
                <c:pt idx="2">
                  <c:v>7972487.0000000009</c:v>
                </c:pt>
                <c:pt idx="3">
                  <c:v>7957156</c:v>
                </c:pt>
                <c:pt idx="4">
                  <c:v>7950347.0000000009</c:v>
                </c:pt>
                <c:pt idx="5">
                  <c:v>8061159</c:v>
                </c:pt>
                <c:pt idx="6">
                  <c:v>8123890</c:v>
                </c:pt>
                <c:pt idx="7">
                  <c:v>8219931</c:v>
                </c:pt>
                <c:pt idx="8">
                  <c:v>8293933.9999999991</c:v>
                </c:pt>
                <c:pt idx="9">
                  <c:v>8382628.0000000019</c:v>
                </c:pt>
                <c:pt idx="10">
                  <c:v>8447323</c:v>
                </c:pt>
                <c:pt idx="11">
                  <c:v>8613465.0000000019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'SECCIÓN I'!$B$16</c:f>
              <c:strCache>
                <c:ptCount val="1"/>
                <c:pt idx="0">
                  <c:v>Número de tarjetas de débito con chip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I'!$C$16:$N$16</c:f>
              <c:numCache>
                <c:formatCode>#,##0</c:formatCode>
                <c:ptCount val="12"/>
                <c:pt idx="0">
                  <c:v>7340276.9999999981</c:v>
                </c:pt>
                <c:pt idx="1">
                  <c:v>7410935</c:v>
                </c:pt>
                <c:pt idx="2">
                  <c:v>7432494.0000000019</c:v>
                </c:pt>
                <c:pt idx="3">
                  <c:v>7411983.0000000009</c:v>
                </c:pt>
                <c:pt idx="4">
                  <c:v>7396093</c:v>
                </c:pt>
                <c:pt idx="5">
                  <c:v>7495620</c:v>
                </c:pt>
                <c:pt idx="6">
                  <c:v>7537093.9999999991</c:v>
                </c:pt>
                <c:pt idx="7">
                  <c:v>7607791.9999999991</c:v>
                </c:pt>
                <c:pt idx="8">
                  <c:v>7662287</c:v>
                </c:pt>
                <c:pt idx="9">
                  <c:v>7737134.9999999991</c:v>
                </c:pt>
                <c:pt idx="10">
                  <c:v>7788091.0000000019</c:v>
                </c:pt>
                <c:pt idx="11">
                  <c:v>7936994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59008"/>
        <c:axId val="101660544"/>
      </c:lineChart>
      <c:lineChart>
        <c:grouping val="standard"/>
        <c:varyColors val="0"/>
        <c:ser>
          <c:idx val="2"/>
          <c:order val="2"/>
          <c:tx>
            <c:strRef>
              <c:f>'SECCIÓN I'!$B$17</c:f>
              <c:strCache>
                <c:ptCount val="1"/>
                <c:pt idx="0">
                  <c:v>Número de tarjetas de débito sin chip (eje derecho)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I'!$C$17:$N$17</c:f>
              <c:numCache>
                <c:formatCode>#,##0</c:formatCode>
                <c:ptCount val="12"/>
                <c:pt idx="0">
                  <c:v>504012.99999999994</c:v>
                </c:pt>
                <c:pt idx="1">
                  <c:v>523965.00000000006</c:v>
                </c:pt>
                <c:pt idx="2">
                  <c:v>539993.00000000012</c:v>
                </c:pt>
                <c:pt idx="3">
                  <c:v>545172.99999999988</c:v>
                </c:pt>
                <c:pt idx="4">
                  <c:v>554254</c:v>
                </c:pt>
                <c:pt idx="5">
                  <c:v>565539</c:v>
                </c:pt>
                <c:pt idx="6">
                  <c:v>586796</c:v>
                </c:pt>
                <c:pt idx="7">
                  <c:v>612139</c:v>
                </c:pt>
                <c:pt idx="8">
                  <c:v>631647</c:v>
                </c:pt>
                <c:pt idx="9">
                  <c:v>645492.99999999988</c:v>
                </c:pt>
                <c:pt idx="10">
                  <c:v>659231.99999999977</c:v>
                </c:pt>
                <c:pt idx="11">
                  <c:v>676471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72064"/>
        <c:axId val="101662080"/>
      </c:lineChart>
      <c:catAx>
        <c:axId val="10165900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1660544"/>
        <c:crosses val="autoZero"/>
        <c:auto val="1"/>
        <c:lblAlgn val="ctr"/>
        <c:lblOffset val="100"/>
        <c:noMultiLvlLbl val="0"/>
      </c:catAx>
      <c:valAx>
        <c:axId val="10166054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101659008"/>
        <c:crosses val="autoZero"/>
        <c:crossBetween val="between"/>
      </c:valAx>
      <c:valAx>
        <c:axId val="101662080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101672064"/>
        <c:crosses val="max"/>
        <c:crossBetween val="between"/>
      </c:valAx>
      <c:catAx>
        <c:axId val="101672064"/>
        <c:scaling>
          <c:orientation val="minMax"/>
        </c:scaling>
        <c:delete val="1"/>
        <c:axPos val="b"/>
        <c:majorTickMark val="out"/>
        <c:minorTickMark val="none"/>
        <c:tickLblPos val="nextTo"/>
        <c:crossAx val="101662080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s-EC" sz="1600" baseline="0"/>
              <a:t>Transacciones de consumos pagados con tarjeta de débito por emisor</a:t>
            </a:r>
            <a:endParaRPr lang="es-EC" sz="1600"/>
          </a:p>
        </c:rich>
      </c:tx>
      <c:layout>
        <c:manualLayout>
          <c:xMode val="edge"/>
          <c:yMode val="edge"/>
          <c:x val="0.10695565270932152"/>
          <c:y val="1.37585012134466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7437255055"/>
          <c:w val="0.84096311749549435"/>
          <c:h val="0.48784990890994712"/>
        </c:manualLayout>
      </c:layout>
      <c:lineChart>
        <c:grouping val="standard"/>
        <c:varyColors val="0"/>
        <c:ser>
          <c:idx val="0"/>
          <c:order val="0"/>
          <c:tx>
            <c:strRef>
              <c:f>'SECCIÓN III'!$B$15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III'!$C$15:$N$15</c:f>
              <c:numCache>
                <c:formatCode>#,##0</c:formatCode>
                <c:ptCount val="12"/>
                <c:pt idx="0">
                  <c:v>1486243</c:v>
                </c:pt>
                <c:pt idx="1">
                  <c:v>1410214</c:v>
                </c:pt>
                <c:pt idx="2">
                  <c:v>1142255</c:v>
                </c:pt>
                <c:pt idx="3">
                  <c:v>847966</c:v>
                </c:pt>
                <c:pt idx="4">
                  <c:v>1025848</c:v>
                </c:pt>
                <c:pt idx="5">
                  <c:v>1211540</c:v>
                </c:pt>
                <c:pt idx="6">
                  <c:v>1389854</c:v>
                </c:pt>
                <c:pt idx="7">
                  <c:v>1474108</c:v>
                </c:pt>
                <c:pt idx="8">
                  <c:v>1452221</c:v>
                </c:pt>
                <c:pt idx="9">
                  <c:v>1486353</c:v>
                </c:pt>
                <c:pt idx="10">
                  <c:v>1495013</c:v>
                </c:pt>
                <c:pt idx="11">
                  <c:v>1926221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FCA-415D-8B5E-1CF9829EA9B8}"/>
            </c:ext>
          </c:extLst>
        </c:ser>
        <c:ser>
          <c:idx val="1"/>
          <c:order val="1"/>
          <c:tx>
            <c:strRef>
              <c:f>'SECCIÓN III'!$B$16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III'!$C$16:$N$16</c:f>
              <c:numCache>
                <c:formatCode>#,##0</c:formatCode>
                <c:ptCount val="12"/>
                <c:pt idx="0">
                  <c:v>1314573</c:v>
                </c:pt>
                <c:pt idx="1">
                  <c:v>1299569</c:v>
                </c:pt>
                <c:pt idx="2">
                  <c:v>1046097</c:v>
                </c:pt>
                <c:pt idx="3">
                  <c:v>534521</c:v>
                </c:pt>
                <c:pt idx="4">
                  <c:v>741918</c:v>
                </c:pt>
                <c:pt idx="5">
                  <c:v>1103729</c:v>
                </c:pt>
                <c:pt idx="6">
                  <c:v>1056143</c:v>
                </c:pt>
                <c:pt idx="7">
                  <c:v>1150169</c:v>
                </c:pt>
                <c:pt idx="8">
                  <c:v>1171548</c:v>
                </c:pt>
                <c:pt idx="9">
                  <c:v>1287141</c:v>
                </c:pt>
                <c:pt idx="10">
                  <c:v>1311861</c:v>
                </c:pt>
                <c:pt idx="11">
                  <c:v>1746495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CFCA-415D-8B5E-1CF9829EA9B8}"/>
            </c:ext>
          </c:extLst>
        </c:ser>
        <c:ser>
          <c:idx val="2"/>
          <c:order val="2"/>
          <c:tx>
            <c:strRef>
              <c:f>'SECCIÓN III'!$B$17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III'!$C$17:$N$17</c:f>
              <c:numCache>
                <c:formatCode>#,##0</c:formatCode>
                <c:ptCount val="12"/>
                <c:pt idx="0">
                  <c:v>1031488</c:v>
                </c:pt>
                <c:pt idx="1">
                  <c:v>1014779</c:v>
                </c:pt>
                <c:pt idx="2">
                  <c:v>859802</c:v>
                </c:pt>
                <c:pt idx="3">
                  <c:v>625760</c:v>
                </c:pt>
                <c:pt idx="4">
                  <c:v>793652</c:v>
                </c:pt>
                <c:pt idx="5">
                  <c:v>963095</c:v>
                </c:pt>
                <c:pt idx="6">
                  <c:v>1058184</c:v>
                </c:pt>
                <c:pt idx="7">
                  <c:v>1137150</c:v>
                </c:pt>
                <c:pt idx="8">
                  <c:v>1111288</c:v>
                </c:pt>
                <c:pt idx="9">
                  <c:v>1208926</c:v>
                </c:pt>
                <c:pt idx="10">
                  <c:v>1191394</c:v>
                </c:pt>
                <c:pt idx="11">
                  <c:v>1493629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CFCA-415D-8B5E-1CF9829EA9B8}"/>
            </c:ext>
          </c:extLst>
        </c:ser>
        <c:ser>
          <c:idx val="3"/>
          <c:order val="3"/>
          <c:tx>
            <c:strRef>
              <c:f>'SECCIÓN III'!$B$18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III'!$C$18:$N$18</c:f>
              <c:numCache>
                <c:formatCode>#,##0</c:formatCode>
                <c:ptCount val="12"/>
                <c:pt idx="0">
                  <c:v>663395</c:v>
                </c:pt>
                <c:pt idx="1">
                  <c:v>618799</c:v>
                </c:pt>
                <c:pt idx="2">
                  <c:v>517155</c:v>
                </c:pt>
                <c:pt idx="3">
                  <c:v>254357</c:v>
                </c:pt>
                <c:pt idx="4">
                  <c:v>329242</c:v>
                </c:pt>
                <c:pt idx="5">
                  <c:v>537822</c:v>
                </c:pt>
                <c:pt idx="6">
                  <c:v>586355</c:v>
                </c:pt>
                <c:pt idx="7">
                  <c:v>616268</c:v>
                </c:pt>
                <c:pt idx="8">
                  <c:v>623256</c:v>
                </c:pt>
                <c:pt idx="9">
                  <c:v>1020669</c:v>
                </c:pt>
                <c:pt idx="10">
                  <c:v>693092</c:v>
                </c:pt>
                <c:pt idx="11">
                  <c:v>853729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CFCA-415D-8B5E-1CF9829EA9B8}"/>
            </c:ext>
          </c:extLst>
        </c:ser>
        <c:ser>
          <c:idx val="4"/>
          <c:order val="4"/>
          <c:tx>
            <c:strRef>
              <c:f>'SECCIÓN III'!$B$19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III'!$C$19:$N$19</c:f>
              <c:numCache>
                <c:formatCode>#,##0</c:formatCode>
                <c:ptCount val="12"/>
                <c:pt idx="0">
                  <c:v>561646</c:v>
                </c:pt>
                <c:pt idx="1">
                  <c:v>506913</c:v>
                </c:pt>
                <c:pt idx="2">
                  <c:v>475346</c:v>
                </c:pt>
                <c:pt idx="3">
                  <c:v>309137</c:v>
                </c:pt>
                <c:pt idx="4">
                  <c:v>360851</c:v>
                </c:pt>
                <c:pt idx="5">
                  <c:v>484773</c:v>
                </c:pt>
                <c:pt idx="6">
                  <c:v>516902</c:v>
                </c:pt>
                <c:pt idx="7">
                  <c:v>526993</c:v>
                </c:pt>
                <c:pt idx="8">
                  <c:v>524075</c:v>
                </c:pt>
                <c:pt idx="9">
                  <c:v>542865</c:v>
                </c:pt>
                <c:pt idx="10">
                  <c:v>532695</c:v>
                </c:pt>
                <c:pt idx="11">
                  <c:v>740333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CFCA-415D-8B5E-1CF9829EA9B8}"/>
            </c:ext>
          </c:extLst>
        </c:ser>
        <c:ser>
          <c:idx val="5"/>
          <c:order val="5"/>
          <c:tx>
            <c:strRef>
              <c:f>'SECCIÓN III'!$B$20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III'!$C$20:$N$20</c:f>
              <c:numCache>
                <c:formatCode>#,##0</c:formatCode>
                <c:ptCount val="12"/>
                <c:pt idx="0">
                  <c:v>273715</c:v>
                </c:pt>
                <c:pt idx="1">
                  <c:v>273295</c:v>
                </c:pt>
                <c:pt idx="2">
                  <c:v>196168</c:v>
                </c:pt>
                <c:pt idx="3">
                  <c:v>101681</c:v>
                </c:pt>
                <c:pt idx="4">
                  <c:v>136286</c:v>
                </c:pt>
                <c:pt idx="5">
                  <c:v>206352</c:v>
                </c:pt>
                <c:pt idx="6">
                  <c:v>237005</c:v>
                </c:pt>
                <c:pt idx="7">
                  <c:v>257467</c:v>
                </c:pt>
                <c:pt idx="8">
                  <c:v>261877</c:v>
                </c:pt>
                <c:pt idx="9">
                  <c:v>290137</c:v>
                </c:pt>
                <c:pt idx="10">
                  <c:v>278814</c:v>
                </c:pt>
                <c:pt idx="11">
                  <c:v>355824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CFCA-415D-8B5E-1CF9829EA9B8}"/>
            </c:ext>
          </c:extLst>
        </c:ser>
        <c:ser>
          <c:idx val="6"/>
          <c:order val="6"/>
          <c:tx>
            <c:strRef>
              <c:f>'SECCIÓN III'!$B$21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III'!$C$21:$N$21</c:f>
              <c:numCache>
                <c:formatCode>#,##0</c:formatCode>
                <c:ptCount val="12"/>
                <c:pt idx="0">
                  <c:v>158451</c:v>
                </c:pt>
                <c:pt idx="1">
                  <c:v>114297</c:v>
                </c:pt>
                <c:pt idx="2">
                  <c:v>100858</c:v>
                </c:pt>
                <c:pt idx="3">
                  <c:v>46147</c:v>
                </c:pt>
                <c:pt idx="4">
                  <c:v>49274</c:v>
                </c:pt>
                <c:pt idx="5">
                  <c:v>83995</c:v>
                </c:pt>
                <c:pt idx="6">
                  <c:v>91071</c:v>
                </c:pt>
                <c:pt idx="7">
                  <c:v>99866</c:v>
                </c:pt>
                <c:pt idx="8">
                  <c:v>110614</c:v>
                </c:pt>
                <c:pt idx="9">
                  <c:v>113621</c:v>
                </c:pt>
                <c:pt idx="10">
                  <c:v>109736</c:v>
                </c:pt>
                <c:pt idx="11">
                  <c:v>130880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FCA-415D-8B5E-1CF9829EA9B8}"/>
            </c:ext>
          </c:extLst>
        </c:ser>
        <c:ser>
          <c:idx val="7"/>
          <c:order val="7"/>
          <c:tx>
            <c:strRef>
              <c:f>'SECCIÓN III'!$B$22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III'!$C$22:$N$22</c:f>
              <c:numCache>
                <c:formatCode>#,##0</c:formatCode>
                <c:ptCount val="12"/>
                <c:pt idx="0">
                  <c:v>35852</c:v>
                </c:pt>
                <c:pt idx="1">
                  <c:v>37752</c:v>
                </c:pt>
                <c:pt idx="2">
                  <c:v>28715</c:v>
                </c:pt>
                <c:pt idx="3">
                  <c:v>15341</c:v>
                </c:pt>
                <c:pt idx="4">
                  <c:v>21414</c:v>
                </c:pt>
                <c:pt idx="5">
                  <c:v>30001</c:v>
                </c:pt>
                <c:pt idx="6">
                  <c:v>32141</c:v>
                </c:pt>
                <c:pt idx="7">
                  <c:v>34974</c:v>
                </c:pt>
                <c:pt idx="8">
                  <c:v>37270</c:v>
                </c:pt>
                <c:pt idx="9">
                  <c:v>42103</c:v>
                </c:pt>
                <c:pt idx="10">
                  <c:v>42018</c:v>
                </c:pt>
                <c:pt idx="11">
                  <c:v>57785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CFCA-415D-8B5E-1CF9829EA9B8}"/>
            </c:ext>
          </c:extLst>
        </c:ser>
        <c:ser>
          <c:idx val="8"/>
          <c:order val="8"/>
          <c:tx>
            <c:strRef>
              <c:f>'SECCIÓN III'!$B$23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III'!$C$23:$N$23</c:f>
              <c:numCache>
                <c:formatCode>#,##0</c:formatCode>
                <c:ptCount val="12"/>
                <c:pt idx="0">
                  <c:v>37815</c:v>
                </c:pt>
                <c:pt idx="1">
                  <c:v>38026</c:v>
                </c:pt>
                <c:pt idx="2">
                  <c:v>31877</c:v>
                </c:pt>
                <c:pt idx="3">
                  <c:v>17608</c:v>
                </c:pt>
                <c:pt idx="4">
                  <c:v>22900</c:v>
                </c:pt>
                <c:pt idx="5">
                  <c:v>29209</c:v>
                </c:pt>
                <c:pt idx="6">
                  <c:v>31884</c:v>
                </c:pt>
                <c:pt idx="7">
                  <c:v>32179</c:v>
                </c:pt>
                <c:pt idx="8">
                  <c:v>32418</c:v>
                </c:pt>
                <c:pt idx="9">
                  <c:v>38141</c:v>
                </c:pt>
                <c:pt idx="10">
                  <c:v>38098</c:v>
                </c:pt>
                <c:pt idx="11">
                  <c:v>52723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797696"/>
        <c:axId val="106803584"/>
      </c:lineChart>
      <c:catAx>
        <c:axId val="106797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6803584"/>
        <c:crosses val="autoZero"/>
        <c:auto val="1"/>
        <c:lblAlgn val="ctr"/>
        <c:lblOffset val="100"/>
        <c:noMultiLvlLbl val="0"/>
      </c:catAx>
      <c:valAx>
        <c:axId val="106803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 de consumo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06797696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s-EC" sz="1600" b="1" i="0" baseline="0">
                <a:effectLst/>
              </a:rPr>
              <a:t>Transacciones de consumos pagados con tarjeta de débito (con chip)</a:t>
            </a:r>
            <a:endParaRPr lang="es-EC" sz="1600">
              <a:effectLst/>
            </a:endParaRPr>
          </a:p>
        </c:rich>
      </c:tx>
      <c:layout>
        <c:manualLayout>
          <c:xMode val="edge"/>
          <c:yMode val="edge"/>
          <c:x val="0.11422052667242162"/>
          <c:y val="8.1481326233693568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4641660401177"/>
          <c:y val="0.17410527729528191"/>
          <c:w val="0.83893278470434285"/>
          <c:h val="0.49811058131013797"/>
        </c:manualLayout>
      </c:layout>
      <c:lineChart>
        <c:grouping val="standard"/>
        <c:varyColors val="0"/>
        <c:ser>
          <c:idx val="0"/>
          <c:order val="0"/>
          <c:tx>
            <c:strRef>
              <c:f>'SECCIÓN III'!$B$61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III'!$C$61:$N$61</c:f>
              <c:numCache>
                <c:formatCode>#,##0</c:formatCode>
                <c:ptCount val="12"/>
                <c:pt idx="0">
                  <c:v>1486243</c:v>
                </c:pt>
                <c:pt idx="1">
                  <c:v>1410214</c:v>
                </c:pt>
                <c:pt idx="2">
                  <c:v>1142255</c:v>
                </c:pt>
                <c:pt idx="3">
                  <c:v>847966</c:v>
                </c:pt>
                <c:pt idx="4">
                  <c:v>1025848</c:v>
                </c:pt>
                <c:pt idx="5">
                  <c:v>1211540</c:v>
                </c:pt>
                <c:pt idx="6">
                  <c:v>1389854</c:v>
                </c:pt>
                <c:pt idx="7">
                  <c:v>1474108</c:v>
                </c:pt>
                <c:pt idx="8">
                  <c:v>1452221</c:v>
                </c:pt>
                <c:pt idx="9">
                  <c:v>1486353</c:v>
                </c:pt>
                <c:pt idx="10">
                  <c:v>1495013</c:v>
                </c:pt>
                <c:pt idx="11">
                  <c:v>1926221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FC3-4EEE-A2CD-49963A2E8906}"/>
            </c:ext>
          </c:extLst>
        </c:ser>
        <c:ser>
          <c:idx val="1"/>
          <c:order val="1"/>
          <c:tx>
            <c:strRef>
              <c:f>'SECCIÓN III'!$B$62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III'!$C$62:$N$62</c:f>
              <c:numCache>
                <c:formatCode>#,##0</c:formatCode>
                <c:ptCount val="12"/>
                <c:pt idx="0">
                  <c:v>1314573</c:v>
                </c:pt>
                <c:pt idx="1">
                  <c:v>1299569</c:v>
                </c:pt>
                <c:pt idx="2">
                  <c:v>1046097</c:v>
                </c:pt>
                <c:pt idx="3">
                  <c:v>534521</c:v>
                </c:pt>
                <c:pt idx="4">
                  <c:v>741918</c:v>
                </c:pt>
                <c:pt idx="5">
                  <c:v>1103729</c:v>
                </c:pt>
                <c:pt idx="6">
                  <c:v>1056143</c:v>
                </c:pt>
                <c:pt idx="7">
                  <c:v>1150169</c:v>
                </c:pt>
                <c:pt idx="8">
                  <c:v>1171548</c:v>
                </c:pt>
                <c:pt idx="9">
                  <c:v>1287141</c:v>
                </c:pt>
                <c:pt idx="10">
                  <c:v>1311861</c:v>
                </c:pt>
                <c:pt idx="11">
                  <c:v>1746495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FC3-4EEE-A2CD-49963A2E8906}"/>
            </c:ext>
          </c:extLst>
        </c:ser>
        <c:ser>
          <c:idx val="2"/>
          <c:order val="2"/>
          <c:tx>
            <c:strRef>
              <c:f>'SECCIÓN III'!$B$63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III'!$C$63:$N$63</c:f>
              <c:numCache>
                <c:formatCode>#,##0</c:formatCode>
                <c:ptCount val="12"/>
                <c:pt idx="0">
                  <c:v>1031488</c:v>
                </c:pt>
                <c:pt idx="1">
                  <c:v>1014779</c:v>
                </c:pt>
                <c:pt idx="2">
                  <c:v>859802</c:v>
                </c:pt>
                <c:pt idx="3">
                  <c:v>625760</c:v>
                </c:pt>
                <c:pt idx="4">
                  <c:v>793652</c:v>
                </c:pt>
                <c:pt idx="5">
                  <c:v>963061</c:v>
                </c:pt>
                <c:pt idx="6">
                  <c:v>1058184</c:v>
                </c:pt>
                <c:pt idx="7">
                  <c:v>1137150</c:v>
                </c:pt>
                <c:pt idx="8">
                  <c:v>1111288</c:v>
                </c:pt>
                <c:pt idx="9">
                  <c:v>1208926</c:v>
                </c:pt>
                <c:pt idx="10">
                  <c:v>1191394</c:v>
                </c:pt>
                <c:pt idx="11">
                  <c:v>1493629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FC3-4EEE-A2CD-49963A2E8906}"/>
            </c:ext>
          </c:extLst>
        </c:ser>
        <c:ser>
          <c:idx val="3"/>
          <c:order val="3"/>
          <c:tx>
            <c:strRef>
              <c:f>'SECCIÓN III'!$B$64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III'!$C$64:$N$64</c:f>
              <c:numCache>
                <c:formatCode>#,##0</c:formatCode>
                <c:ptCount val="12"/>
                <c:pt idx="0">
                  <c:v>663395</c:v>
                </c:pt>
                <c:pt idx="1">
                  <c:v>618799</c:v>
                </c:pt>
                <c:pt idx="2">
                  <c:v>517155</c:v>
                </c:pt>
                <c:pt idx="3">
                  <c:v>254357</c:v>
                </c:pt>
                <c:pt idx="4">
                  <c:v>329242</c:v>
                </c:pt>
                <c:pt idx="5">
                  <c:v>537822</c:v>
                </c:pt>
                <c:pt idx="6">
                  <c:v>586333</c:v>
                </c:pt>
                <c:pt idx="7">
                  <c:v>616258</c:v>
                </c:pt>
                <c:pt idx="8">
                  <c:v>623255</c:v>
                </c:pt>
                <c:pt idx="9">
                  <c:v>1020666</c:v>
                </c:pt>
                <c:pt idx="10">
                  <c:v>693078</c:v>
                </c:pt>
                <c:pt idx="11">
                  <c:v>853719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DFC3-4EEE-A2CD-49963A2E8906}"/>
            </c:ext>
          </c:extLst>
        </c:ser>
        <c:ser>
          <c:idx val="4"/>
          <c:order val="4"/>
          <c:tx>
            <c:strRef>
              <c:f>'SECCIÓN III'!$B$65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III'!$C$65:$N$65</c:f>
              <c:numCache>
                <c:formatCode>#,##0</c:formatCode>
                <c:ptCount val="12"/>
                <c:pt idx="0">
                  <c:v>561646</c:v>
                </c:pt>
                <c:pt idx="1">
                  <c:v>506913</c:v>
                </c:pt>
                <c:pt idx="2">
                  <c:v>475346</c:v>
                </c:pt>
                <c:pt idx="3">
                  <c:v>309137</c:v>
                </c:pt>
                <c:pt idx="4">
                  <c:v>360851</c:v>
                </c:pt>
                <c:pt idx="5">
                  <c:v>484773</c:v>
                </c:pt>
                <c:pt idx="6">
                  <c:v>516902</c:v>
                </c:pt>
                <c:pt idx="7">
                  <c:v>526993</c:v>
                </c:pt>
                <c:pt idx="8">
                  <c:v>524075</c:v>
                </c:pt>
                <c:pt idx="9">
                  <c:v>542865</c:v>
                </c:pt>
                <c:pt idx="10">
                  <c:v>532695</c:v>
                </c:pt>
                <c:pt idx="11">
                  <c:v>740333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DFC3-4EEE-A2CD-49963A2E8906}"/>
            </c:ext>
          </c:extLst>
        </c:ser>
        <c:ser>
          <c:idx val="5"/>
          <c:order val="5"/>
          <c:tx>
            <c:strRef>
              <c:f>'SECCIÓN III'!$B$66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III'!$C$66:$N$66</c:f>
              <c:numCache>
                <c:formatCode>#,##0</c:formatCode>
                <c:ptCount val="12"/>
                <c:pt idx="0">
                  <c:v>273715</c:v>
                </c:pt>
                <c:pt idx="1">
                  <c:v>273295</c:v>
                </c:pt>
                <c:pt idx="2">
                  <c:v>196168</c:v>
                </c:pt>
                <c:pt idx="3">
                  <c:v>101681</c:v>
                </c:pt>
                <c:pt idx="4">
                  <c:v>136286</c:v>
                </c:pt>
                <c:pt idx="5">
                  <c:v>206352</c:v>
                </c:pt>
                <c:pt idx="6">
                  <c:v>237005</c:v>
                </c:pt>
                <c:pt idx="7">
                  <c:v>257467</c:v>
                </c:pt>
                <c:pt idx="8">
                  <c:v>261877</c:v>
                </c:pt>
                <c:pt idx="9">
                  <c:v>290137</c:v>
                </c:pt>
                <c:pt idx="10">
                  <c:v>278814</c:v>
                </c:pt>
                <c:pt idx="11">
                  <c:v>355824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FC3-4EEE-A2CD-49963A2E8906}"/>
            </c:ext>
          </c:extLst>
        </c:ser>
        <c:ser>
          <c:idx val="6"/>
          <c:order val="6"/>
          <c:tx>
            <c:strRef>
              <c:f>'SECCIÓN III'!$B$67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'SECCIÓN III'!$C$60:$N$60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III'!$C$67:$N$67</c:f>
              <c:numCache>
                <c:formatCode>#,##0</c:formatCode>
                <c:ptCount val="12"/>
                <c:pt idx="0">
                  <c:v>158451</c:v>
                </c:pt>
                <c:pt idx="1">
                  <c:v>114297</c:v>
                </c:pt>
                <c:pt idx="2">
                  <c:v>100858</c:v>
                </c:pt>
                <c:pt idx="3">
                  <c:v>46147</c:v>
                </c:pt>
                <c:pt idx="4">
                  <c:v>49274</c:v>
                </c:pt>
                <c:pt idx="5">
                  <c:v>83995</c:v>
                </c:pt>
                <c:pt idx="6">
                  <c:v>91071</c:v>
                </c:pt>
                <c:pt idx="7">
                  <c:v>99866</c:v>
                </c:pt>
                <c:pt idx="8">
                  <c:v>110614</c:v>
                </c:pt>
                <c:pt idx="9">
                  <c:v>113621</c:v>
                </c:pt>
                <c:pt idx="10">
                  <c:v>109736</c:v>
                </c:pt>
                <c:pt idx="11">
                  <c:v>130880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DFC3-4EEE-A2CD-49963A2E8906}"/>
            </c:ext>
          </c:extLst>
        </c:ser>
        <c:ser>
          <c:idx val="7"/>
          <c:order val="7"/>
          <c:tx>
            <c:strRef>
              <c:f>'SECCIÓN III'!$B$68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'SECCIÓN III'!$C$60:$N$60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III'!$C$68:$N$68</c:f>
              <c:numCache>
                <c:formatCode>#,##0</c:formatCode>
                <c:ptCount val="12"/>
                <c:pt idx="0">
                  <c:v>35852</c:v>
                </c:pt>
                <c:pt idx="1">
                  <c:v>37752</c:v>
                </c:pt>
                <c:pt idx="2">
                  <c:v>28715</c:v>
                </c:pt>
                <c:pt idx="3">
                  <c:v>15341</c:v>
                </c:pt>
                <c:pt idx="4">
                  <c:v>21414</c:v>
                </c:pt>
                <c:pt idx="5">
                  <c:v>30001</c:v>
                </c:pt>
                <c:pt idx="6">
                  <c:v>32141</c:v>
                </c:pt>
                <c:pt idx="7">
                  <c:v>34974</c:v>
                </c:pt>
                <c:pt idx="8">
                  <c:v>37270</c:v>
                </c:pt>
                <c:pt idx="9">
                  <c:v>42103</c:v>
                </c:pt>
                <c:pt idx="10">
                  <c:v>42018</c:v>
                </c:pt>
                <c:pt idx="11">
                  <c:v>57785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'SECCIÓN III'!$B$69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'SECCIÓN III'!$C$60:$N$60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III'!$C$69:$N$69</c:f>
              <c:numCache>
                <c:formatCode>#,##0</c:formatCode>
                <c:ptCount val="12"/>
                <c:pt idx="0">
                  <c:v>37815</c:v>
                </c:pt>
                <c:pt idx="1">
                  <c:v>38026</c:v>
                </c:pt>
                <c:pt idx="2">
                  <c:v>31877</c:v>
                </c:pt>
                <c:pt idx="3">
                  <c:v>17608</c:v>
                </c:pt>
                <c:pt idx="4">
                  <c:v>22900</c:v>
                </c:pt>
                <c:pt idx="5">
                  <c:v>29209</c:v>
                </c:pt>
                <c:pt idx="6">
                  <c:v>31884</c:v>
                </c:pt>
                <c:pt idx="7">
                  <c:v>32179</c:v>
                </c:pt>
                <c:pt idx="8">
                  <c:v>32418</c:v>
                </c:pt>
                <c:pt idx="9">
                  <c:v>38141</c:v>
                </c:pt>
                <c:pt idx="10">
                  <c:v>38098</c:v>
                </c:pt>
                <c:pt idx="11">
                  <c:v>52723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058496"/>
        <c:axId val="108060032"/>
      </c:lineChart>
      <c:catAx>
        <c:axId val="108058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8060032"/>
        <c:crosses val="autoZero"/>
        <c:auto val="1"/>
        <c:lblAlgn val="ctr"/>
        <c:lblOffset val="100"/>
        <c:noMultiLvlLbl val="0"/>
      </c:catAx>
      <c:valAx>
        <c:axId val="10806003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</a:t>
                </a:r>
                <a:r>
                  <a:rPr lang="es-EC" baseline="0"/>
                  <a:t> de consumo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08058496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10974763764041337"/>
          <c:y val="0.8437385923322881"/>
          <c:w val="0.81070754019233726"/>
          <c:h val="0.1403024535949428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Participación de transacciones de consumos con tarjeta débito por emisor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III'!$O$14</c:f>
              <c:strCache>
                <c:ptCount val="1"/>
                <c:pt idx="0">
                  <c:v>Total de  transacciones de consumos  al año</c:v>
                </c:pt>
              </c:strCache>
            </c:strRef>
          </c:tx>
          <c:dLbls>
            <c:dLbl>
              <c:idx val="0"/>
              <c:layout>
                <c:manualLayout>
                  <c:x val="3.7945229779988869E-2"/>
                  <c:y val="7.32446994751475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28322432649747E-2"/>
                  <c:y val="-3.17660991742413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7001518516328472E-3"/>
                  <c:y val="-1.97792516865306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4.6100320833056471E-3"/>
                  <c:y val="7.3015683174906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9.360257178510098E-2"/>
                  <c:y val="0.1211147395497500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0.13001145440458128"/>
                  <c:y val="8.90977407769480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6132353846613393"/>
                  <c:y val="1.70046227926035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'SECCIÓN III'!$B$15:$B$26</c:f>
              <c:strCache>
                <c:ptCount val="12"/>
                <c:pt idx="0">
                  <c:v>Banco Produbanco Grupo Promerica</c:v>
                </c:pt>
                <c:pt idx="1">
                  <c:v>Banco Pichincha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Banco del Austro</c:v>
                </c:pt>
                <c:pt idx="10">
                  <c:v>Banco Solidario</c:v>
                </c:pt>
                <c:pt idx="11">
                  <c:v>Banco Amazonas</c:v>
                </c:pt>
              </c:strCache>
            </c:strRef>
          </c:cat>
          <c:val>
            <c:numRef>
              <c:f>'SECCIÓN III'!$O$15:$O$26</c:f>
              <c:numCache>
                <c:formatCode>#,##0</c:formatCode>
                <c:ptCount val="12"/>
                <c:pt idx="0">
                  <c:v>16347836</c:v>
                </c:pt>
                <c:pt idx="1">
                  <c:v>13763764</c:v>
                </c:pt>
                <c:pt idx="2">
                  <c:v>12489147</c:v>
                </c:pt>
                <c:pt idx="3">
                  <c:v>7314139</c:v>
                </c:pt>
                <c:pt idx="4">
                  <c:v>6082529</c:v>
                </c:pt>
                <c:pt idx="5">
                  <c:v>2868621</c:v>
                </c:pt>
                <c:pt idx="6">
                  <c:v>1208810</c:v>
                </c:pt>
                <c:pt idx="7">
                  <c:v>415366</c:v>
                </c:pt>
                <c:pt idx="8">
                  <c:v>402878</c:v>
                </c:pt>
                <c:pt idx="9">
                  <c:v>81710</c:v>
                </c:pt>
                <c:pt idx="10">
                  <c:v>60721</c:v>
                </c:pt>
                <c:pt idx="11">
                  <c:v>54991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Participación de transacciones de consumos con tarjeta débito (con chip)</a:t>
            </a:r>
            <a:endParaRPr lang="es-EC" sz="16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III'!$P$60</c:f>
              <c:strCache>
                <c:ptCount val="1"/>
                <c:pt idx="0">
                  <c:v>Promedio mensual de transacciones de consumos</c:v>
                </c:pt>
              </c:strCache>
            </c:strRef>
          </c:tx>
          <c:dLbls>
            <c:dLbl>
              <c:idx val="0"/>
              <c:layout>
                <c:manualLayout>
                  <c:x val="3.1229583333333335E-2"/>
                  <c:y val="5.66306613234569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125111111111111E-2"/>
                  <c:y val="-1.20134818057229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3.8998402777777781E-2"/>
                  <c:y val="-8.70404000116817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7923125E-2"/>
                  <c:y val="4.74480943871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5634652777777774E-2"/>
                  <c:y val="8.63177493033028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3.4147222222222225E-2"/>
                  <c:y val="2.749270261345882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'SECCIÓN III'!$B$61:$B$77</c:f>
              <c:strCache>
                <c:ptCount val="17"/>
                <c:pt idx="0">
                  <c:v>Banco Produbanco Grupo Promerica</c:v>
                </c:pt>
                <c:pt idx="1">
                  <c:v>Banco Pichincha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Banco del Austro</c:v>
                </c:pt>
                <c:pt idx="10">
                  <c:v>Banco Solidario</c:v>
                </c:pt>
                <c:pt idx="11">
                  <c:v>Banco Amazonas</c:v>
                </c:pt>
                <c:pt idx="12">
                  <c:v>Banco Procredit</c:v>
                </c:pt>
                <c:pt idx="13">
                  <c:v>Banco Comercial de Manabí</c:v>
                </c:pt>
                <c:pt idx="14">
                  <c:v>Banco Delbank</c:v>
                </c:pt>
                <c:pt idx="15">
                  <c:v>Banco Desarrollo de los Pueblos</c:v>
                </c:pt>
                <c:pt idx="16">
                  <c:v>Banco Capital</c:v>
                </c:pt>
              </c:strCache>
            </c:strRef>
          </c:cat>
          <c:val>
            <c:numRef>
              <c:f>'SECCIÓN III'!$P$61:$P$77</c:f>
              <c:numCache>
                <c:formatCode>#,##0</c:formatCode>
                <c:ptCount val="17"/>
                <c:pt idx="0">
                  <c:v>1362319.6666666667</c:v>
                </c:pt>
                <c:pt idx="1">
                  <c:v>1146980.3333333333</c:v>
                </c:pt>
                <c:pt idx="2">
                  <c:v>1040759.4166666666</c:v>
                </c:pt>
                <c:pt idx="3">
                  <c:v>609506.58333333337</c:v>
                </c:pt>
                <c:pt idx="4">
                  <c:v>506877.41666666669</c:v>
                </c:pt>
                <c:pt idx="5">
                  <c:v>239051.75</c:v>
                </c:pt>
                <c:pt idx="6">
                  <c:v>100734.16666666667</c:v>
                </c:pt>
                <c:pt idx="7">
                  <c:v>34613.833333333336</c:v>
                </c:pt>
                <c:pt idx="8">
                  <c:v>33573.166666666664</c:v>
                </c:pt>
                <c:pt idx="9">
                  <c:v>6809.166666666667</c:v>
                </c:pt>
                <c:pt idx="10">
                  <c:v>5060.083333333333</c:v>
                </c:pt>
                <c:pt idx="11">
                  <c:v>4582.583333333333</c:v>
                </c:pt>
                <c:pt idx="12">
                  <c:v>2051.1666666666665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Facturación total con tarjeta de débito por emisor</a:t>
            </a:r>
            <a:endParaRPr lang="es-EC" sz="1400"/>
          </a:p>
        </c:rich>
      </c:tx>
      <c:layout>
        <c:manualLayout>
          <c:xMode val="edge"/>
          <c:yMode val="edge"/>
          <c:x val="0.15184061251076686"/>
          <c:y val="1.628195763330898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667934782608695"/>
          <c:y val="0.1549576923076923"/>
          <c:w val="0.84165605219022088"/>
          <c:h val="0.51191364328577571"/>
        </c:manualLayout>
      </c:layout>
      <c:lineChart>
        <c:grouping val="standard"/>
        <c:varyColors val="0"/>
        <c:ser>
          <c:idx val="0"/>
          <c:order val="0"/>
          <c:tx>
            <c:strRef>
              <c:f>'SECCIÓN IV'!$B$15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IV'!$C$15:$N$15</c:f>
              <c:numCache>
                <c:formatCode>_("$"\ * #,##0_);_("$"\ * \(#,##0\);_("$"\ * "-"??_);_(@_)</c:formatCode>
                <c:ptCount val="12"/>
                <c:pt idx="0">
                  <c:v>46064696</c:v>
                </c:pt>
                <c:pt idx="1">
                  <c:v>44644612</c:v>
                </c:pt>
                <c:pt idx="2">
                  <c:v>43330672</c:v>
                </c:pt>
                <c:pt idx="3">
                  <c:v>30747926</c:v>
                </c:pt>
                <c:pt idx="4">
                  <c:v>37557876</c:v>
                </c:pt>
                <c:pt idx="5">
                  <c:v>47504892</c:v>
                </c:pt>
                <c:pt idx="6">
                  <c:v>47731552</c:v>
                </c:pt>
                <c:pt idx="7">
                  <c:v>50208664</c:v>
                </c:pt>
                <c:pt idx="8">
                  <c:v>49992908</c:v>
                </c:pt>
                <c:pt idx="9">
                  <c:v>53485836</c:v>
                </c:pt>
                <c:pt idx="10">
                  <c:v>54508972</c:v>
                </c:pt>
                <c:pt idx="11">
                  <c:v>78070184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'SECCIÓN IV'!$B$16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IV'!$C$16:$N$16</c:f>
              <c:numCache>
                <c:formatCode>_("$"\ * #,##0_);_("$"\ * \(#,##0\);_("$"\ * "-"??_);_(@_)</c:formatCode>
                <c:ptCount val="12"/>
                <c:pt idx="0">
                  <c:v>32776118</c:v>
                </c:pt>
                <c:pt idx="1">
                  <c:v>31264738.5</c:v>
                </c:pt>
                <c:pt idx="2">
                  <c:v>27925220.5</c:v>
                </c:pt>
                <c:pt idx="3">
                  <c:v>23894982.25</c:v>
                </c:pt>
                <c:pt idx="4">
                  <c:v>27934857</c:v>
                </c:pt>
                <c:pt idx="5">
                  <c:v>32189450</c:v>
                </c:pt>
                <c:pt idx="6">
                  <c:v>34749510</c:v>
                </c:pt>
                <c:pt idx="7">
                  <c:v>35936044</c:v>
                </c:pt>
                <c:pt idx="8">
                  <c:v>35797585</c:v>
                </c:pt>
                <c:pt idx="9">
                  <c:v>36724115</c:v>
                </c:pt>
                <c:pt idx="10">
                  <c:v>37224295</c:v>
                </c:pt>
                <c:pt idx="11">
                  <c:v>51842829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'SECCIÓN IV'!$B$17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IV'!$C$17:$N$17</c:f>
              <c:numCache>
                <c:formatCode>_("$"\ * #,##0_);_("$"\ * \(#,##0\);_("$"\ * "-"??_);_(@_)</c:formatCode>
                <c:ptCount val="12"/>
                <c:pt idx="0">
                  <c:v>27623996</c:v>
                </c:pt>
                <c:pt idx="1">
                  <c:v>27599800</c:v>
                </c:pt>
                <c:pt idx="2">
                  <c:v>25113542</c:v>
                </c:pt>
                <c:pt idx="3">
                  <c:v>19639078</c:v>
                </c:pt>
                <c:pt idx="4">
                  <c:v>23733330</c:v>
                </c:pt>
                <c:pt idx="5">
                  <c:v>27482520</c:v>
                </c:pt>
                <c:pt idx="6">
                  <c:v>28584622</c:v>
                </c:pt>
                <c:pt idx="7">
                  <c:v>29999582</c:v>
                </c:pt>
                <c:pt idx="8">
                  <c:v>30407984</c:v>
                </c:pt>
                <c:pt idx="9">
                  <c:v>33417304</c:v>
                </c:pt>
                <c:pt idx="10">
                  <c:v>33427520</c:v>
                </c:pt>
                <c:pt idx="11">
                  <c:v>45856292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'SECCIÓN IV'!$B$18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IV'!$C$18:$N$18</c:f>
              <c:numCache>
                <c:formatCode>_("$"\ * #,##0_);_("$"\ * \(#,##0\);_("$"\ * "-"??_);_(@_)</c:formatCode>
                <c:ptCount val="12"/>
                <c:pt idx="0">
                  <c:v>21289848</c:v>
                </c:pt>
                <c:pt idx="1">
                  <c:v>18353516</c:v>
                </c:pt>
                <c:pt idx="2">
                  <c:v>19062196</c:v>
                </c:pt>
                <c:pt idx="3">
                  <c:v>13877130</c:v>
                </c:pt>
                <c:pt idx="4">
                  <c:v>15138633</c:v>
                </c:pt>
                <c:pt idx="5">
                  <c:v>22710056</c:v>
                </c:pt>
                <c:pt idx="6">
                  <c:v>21545170.920043945</c:v>
                </c:pt>
                <c:pt idx="7">
                  <c:v>21560670.119998932</c:v>
                </c:pt>
                <c:pt idx="8">
                  <c:v>22272712.99000001</c:v>
                </c:pt>
                <c:pt idx="9">
                  <c:v>27301640.680000305</c:v>
                </c:pt>
                <c:pt idx="10">
                  <c:v>23128391.050048828</c:v>
                </c:pt>
                <c:pt idx="11">
                  <c:v>33799328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'SECCIÓN IV'!$B$19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IV'!$C$19:$N$19</c:f>
              <c:numCache>
                <c:formatCode>_("$"\ * #,##0_);_("$"\ * \(#,##0\);_("$"\ * "-"??_);_(@_)</c:formatCode>
                <c:ptCount val="12"/>
                <c:pt idx="0">
                  <c:v>14747425</c:v>
                </c:pt>
                <c:pt idx="1">
                  <c:v>12689300</c:v>
                </c:pt>
                <c:pt idx="2">
                  <c:v>14356768</c:v>
                </c:pt>
                <c:pt idx="3">
                  <c:v>11821863</c:v>
                </c:pt>
                <c:pt idx="4">
                  <c:v>12567973</c:v>
                </c:pt>
                <c:pt idx="5">
                  <c:v>15532246</c:v>
                </c:pt>
                <c:pt idx="6">
                  <c:v>15365685</c:v>
                </c:pt>
                <c:pt idx="7">
                  <c:v>15364828</c:v>
                </c:pt>
                <c:pt idx="8">
                  <c:v>14832720</c:v>
                </c:pt>
                <c:pt idx="9">
                  <c:v>15221824</c:v>
                </c:pt>
                <c:pt idx="10">
                  <c:v>14784435</c:v>
                </c:pt>
                <c:pt idx="11">
                  <c:v>23592880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'SECCIÓN IV'!$B$20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IV'!$C$20:$N$20</c:f>
              <c:numCache>
                <c:formatCode>_("$"\ * #,##0_);_("$"\ * \(#,##0\);_("$"\ * "-"??_);_(@_)</c:formatCode>
                <c:ptCount val="12"/>
                <c:pt idx="0">
                  <c:v>8876056</c:v>
                </c:pt>
                <c:pt idx="1">
                  <c:v>8878261</c:v>
                </c:pt>
                <c:pt idx="2">
                  <c:v>7344788.5</c:v>
                </c:pt>
                <c:pt idx="3">
                  <c:v>5082546</c:v>
                </c:pt>
                <c:pt idx="4">
                  <c:v>6095626</c:v>
                </c:pt>
                <c:pt idx="5">
                  <c:v>8122782.5</c:v>
                </c:pt>
                <c:pt idx="6">
                  <c:v>8713423</c:v>
                </c:pt>
                <c:pt idx="7">
                  <c:v>9149532</c:v>
                </c:pt>
                <c:pt idx="8">
                  <c:v>8991899</c:v>
                </c:pt>
                <c:pt idx="9">
                  <c:v>10000379</c:v>
                </c:pt>
                <c:pt idx="10">
                  <c:v>9779418</c:v>
                </c:pt>
                <c:pt idx="11">
                  <c:v>13551276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'SECCIÓN IV'!$B$21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IV'!$C$21:$N$21</c:f>
              <c:numCache>
                <c:formatCode>_("$"\ * #,##0_);_("$"\ * \(#,##0\);_("$"\ * "-"??_);_(@_)</c:formatCode>
                <c:ptCount val="12"/>
                <c:pt idx="0">
                  <c:v>6596959.5</c:v>
                </c:pt>
                <c:pt idx="1">
                  <c:v>4461505</c:v>
                </c:pt>
                <c:pt idx="2">
                  <c:v>4493706</c:v>
                </c:pt>
                <c:pt idx="3">
                  <c:v>2747137.75</c:v>
                </c:pt>
                <c:pt idx="4">
                  <c:v>2831109</c:v>
                </c:pt>
                <c:pt idx="5">
                  <c:v>3973898</c:v>
                </c:pt>
                <c:pt idx="6">
                  <c:v>4042581.25</c:v>
                </c:pt>
                <c:pt idx="7">
                  <c:v>4397638</c:v>
                </c:pt>
                <c:pt idx="8">
                  <c:v>4888623.5</c:v>
                </c:pt>
                <c:pt idx="9">
                  <c:v>4832269</c:v>
                </c:pt>
                <c:pt idx="10">
                  <c:v>4695148</c:v>
                </c:pt>
                <c:pt idx="11">
                  <c:v>6314356.5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'SECCIÓN IV'!$B$22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IV'!$C$22:$N$22</c:f>
              <c:numCache>
                <c:formatCode>_("$"\ * #,##0_);_("$"\ * \(#,##0\);_("$"\ * "-"??_);_(@_)</c:formatCode>
                <c:ptCount val="12"/>
                <c:pt idx="0">
                  <c:v>1374387.125</c:v>
                </c:pt>
                <c:pt idx="1">
                  <c:v>1456600.125</c:v>
                </c:pt>
                <c:pt idx="2">
                  <c:v>1245466.625</c:v>
                </c:pt>
                <c:pt idx="3">
                  <c:v>885947.9375</c:v>
                </c:pt>
                <c:pt idx="4">
                  <c:v>1084385.25</c:v>
                </c:pt>
                <c:pt idx="5">
                  <c:v>1331070.5</c:v>
                </c:pt>
                <c:pt idx="6">
                  <c:v>1383043.375</c:v>
                </c:pt>
                <c:pt idx="7">
                  <c:v>1493046.25</c:v>
                </c:pt>
                <c:pt idx="8">
                  <c:v>1568875</c:v>
                </c:pt>
                <c:pt idx="9">
                  <c:v>1716368.25</c:v>
                </c:pt>
                <c:pt idx="10">
                  <c:v>1786645</c:v>
                </c:pt>
                <c:pt idx="11">
                  <c:v>2616228</c:v>
                </c:pt>
              </c:numCache>
            </c:numRef>
          </c:val>
          <c:smooth val="0"/>
        </c:ser>
        <c:ser>
          <c:idx val="9"/>
          <c:order val="8"/>
          <c:tx>
            <c:strRef>
              <c:f>'SECCIÓN IV'!$B$23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IV'!$C$23:$N$23</c:f>
              <c:numCache>
                <c:formatCode>_("$"\ * #,##0_);_("$"\ * \(#,##0\);_("$"\ * "-"??_);_(@_)</c:formatCode>
                <c:ptCount val="12"/>
                <c:pt idx="0">
                  <c:v>1302369.125</c:v>
                </c:pt>
                <c:pt idx="1">
                  <c:v>1334166.125</c:v>
                </c:pt>
                <c:pt idx="2">
                  <c:v>1283509</c:v>
                </c:pt>
                <c:pt idx="3">
                  <c:v>922883.3125</c:v>
                </c:pt>
                <c:pt idx="4">
                  <c:v>1109203.25</c:v>
                </c:pt>
                <c:pt idx="5">
                  <c:v>1281853.125</c:v>
                </c:pt>
                <c:pt idx="6">
                  <c:v>1320658.5</c:v>
                </c:pt>
                <c:pt idx="7">
                  <c:v>1273862.875</c:v>
                </c:pt>
                <c:pt idx="8">
                  <c:v>1288892.125</c:v>
                </c:pt>
                <c:pt idx="9">
                  <c:v>1475910.75</c:v>
                </c:pt>
                <c:pt idx="10">
                  <c:v>1471852.75</c:v>
                </c:pt>
                <c:pt idx="11">
                  <c:v>2267845.25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63776"/>
        <c:axId val="108365312"/>
      </c:lineChart>
      <c:catAx>
        <c:axId val="1083637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8365312"/>
        <c:crosses val="autoZero"/>
        <c:auto val="1"/>
        <c:lblAlgn val="ctr"/>
        <c:lblOffset val="100"/>
        <c:noMultiLvlLbl val="0"/>
      </c:catAx>
      <c:valAx>
        <c:axId val="108365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layout/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0836377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2127736521268918"/>
          <c:y val="0.83468245388458306"/>
          <c:w val="0.81313520977428844"/>
          <c:h val="0.1484336899844832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facturación de tarjeta de débito por emisor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IV'!$P$14</c:f>
              <c:strCache>
                <c:ptCount val="1"/>
                <c:pt idx="0">
                  <c:v>Facturación promedio (USD)</c:v>
                </c:pt>
              </c:strCache>
            </c:strRef>
          </c:tx>
          <c:dLbls>
            <c:dLbl>
              <c:idx val="0"/>
              <c:layout>
                <c:manualLayout>
                  <c:x val="1.0720289855072463E-2"/>
                  <c:y val="3.201282051282051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6981038647342996E-2"/>
                  <c:y val="-2.44145299145299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4360688405797103E-2"/>
                  <c:y val="-6.05132478632478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0065157004830917E-2"/>
                  <c:y val="7.834615384615384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6.8049516908212565E-2"/>
                  <c:y val="6.22301282051282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2697705314009662E-2"/>
                  <c:y val="6.61583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5790157004830915E-2"/>
                  <c:y val="2.84128205128205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'SECCIÓN IV'!$B$15:$B$26</c:f>
              <c:strCache>
                <c:ptCount val="12"/>
                <c:pt idx="0">
                  <c:v>Banco Pichincha</c:v>
                </c:pt>
                <c:pt idx="1">
                  <c:v>Banco Produbanco Grupo Promerica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Banco del Austro</c:v>
                </c:pt>
                <c:pt idx="10">
                  <c:v>Banco Amazonas</c:v>
                </c:pt>
                <c:pt idx="11">
                  <c:v>Banco Solidario</c:v>
                </c:pt>
              </c:strCache>
            </c:strRef>
          </c:cat>
          <c:val>
            <c:numRef>
              <c:f>'SECCIÓN IV'!$P$15:$P$26</c:f>
              <c:numCache>
                <c:formatCode>_("$"\ * #,##0_);_("$"\ * \(#,##0\);_("$"\ * "-"??_);_(@_)</c:formatCode>
                <c:ptCount val="12"/>
                <c:pt idx="0">
                  <c:v>48654065.833333336</c:v>
                </c:pt>
                <c:pt idx="1">
                  <c:v>34021645.354166664</c:v>
                </c:pt>
                <c:pt idx="2">
                  <c:v>29407130.833333332</c:v>
                </c:pt>
                <c:pt idx="3">
                  <c:v>21669941.063341003</c:v>
                </c:pt>
                <c:pt idx="4">
                  <c:v>15073162.25</c:v>
                </c:pt>
                <c:pt idx="5">
                  <c:v>8715498.916666666</c:v>
                </c:pt>
                <c:pt idx="6">
                  <c:v>4522910.958333333</c:v>
                </c:pt>
                <c:pt idx="7">
                  <c:v>1495171.953125</c:v>
                </c:pt>
                <c:pt idx="8">
                  <c:v>1361083.8489583333</c:v>
                </c:pt>
                <c:pt idx="9">
                  <c:v>323126.51236979169</c:v>
                </c:pt>
                <c:pt idx="10">
                  <c:v>318107.11328125</c:v>
                </c:pt>
                <c:pt idx="11">
                  <c:v>192587.59765625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Facturación</a:t>
            </a:r>
            <a:r>
              <a:rPr lang="es-EC" sz="1400" baseline="0"/>
              <a:t> con tarjeta de débito (con chip)</a:t>
            </a:r>
            <a:endParaRPr lang="es-EC" sz="1400"/>
          </a:p>
        </c:rich>
      </c:tx>
      <c:layout>
        <c:manualLayout>
          <c:xMode val="edge"/>
          <c:yMode val="edge"/>
          <c:x val="0.23633695652173914"/>
          <c:y val="2.98504273504273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943248792270531"/>
          <c:y val="0.16038504273504273"/>
          <c:w val="0.8536497208983943"/>
          <c:h val="0.51041020173364682"/>
        </c:manualLayout>
      </c:layout>
      <c:lineChart>
        <c:grouping val="standard"/>
        <c:varyColors val="0"/>
        <c:ser>
          <c:idx val="0"/>
          <c:order val="0"/>
          <c:tx>
            <c:strRef>
              <c:f>'SECCIÓN IV'!$B$61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IV'!$C$60:$N$60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IV'!$C$61:$N$61</c:f>
              <c:numCache>
                <c:formatCode>_("$"\ * #,##0_);_("$"\ * \(#,##0\);_("$"\ * "-"??_);_(@_)</c:formatCode>
                <c:ptCount val="12"/>
                <c:pt idx="0">
                  <c:v>46064694.469999999</c:v>
                </c:pt>
                <c:pt idx="1">
                  <c:v>44644611.289999999</c:v>
                </c:pt>
                <c:pt idx="2">
                  <c:v>43330672.530000001</c:v>
                </c:pt>
                <c:pt idx="3">
                  <c:v>30747925.41</c:v>
                </c:pt>
                <c:pt idx="4">
                  <c:v>37557874.009999998</c:v>
                </c:pt>
                <c:pt idx="5">
                  <c:v>47504892.039999999</c:v>
                </c:pt>
                <c:pt idx="6">
                  <c:v>47731552.859999999</c:v>
                </c:pt>
                <c:pt idx="7">
                  <c:v>50208662.240000002</c:v>
                </c:pt>
                <c:pt idx="8">
                  <c:v>49992908.359999999</c:v>
                </c:pt>
                <c:pt idx="9">
                  <c:v>53485835.009999998</c:v>
                </c:pt>
                <c:pt idx="10">
                  <c:v>54508972.590000004</c:v>
                </c:pt>
                <c:pt idx="11">
                  <c:v>78070186.079999998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'SECCIÓN IV'!$B$62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IV'!$C$60:$N$60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IV'!$C$62:$N$62</c:f>
              <c:numCache>
                <c:formatCode>_("$"\ * #,##0_);_("$"\ * \(#,##0\);_("$"\ * "-"??_);_(@_)</c:formatCode>
                <c:ptCount val="12"/>
                <c:pt idx="0">
                  <c:v>32776117.470000003</c:v>
                </c:pt>
                <c:pt idx="1">
                  <c:v>31264739.510000002</c:v>
                </c:pt>
                <c:pt idx="2">
                  <c:v>27925220.030000001</c:v>
                </c:pt>
                <c:pt idx="3">
                  <c:v>23894981.349999998</c:v>
                </c:pt>
                <c:pt idx="4">
                  <c:v>27934856.440000001</c:v>
                </c:pt>
                <c:pt idx="5">
                  <c:v>32189449.289999999</c:v>
                </c:pt>
                <c:pt idx="6">
                  <c:v>34749510.780000001</c:v>
                </c:pt>
                <c:pt idx="7">
                  <c:v>35936043.600000001</c:v>
                </c:pt>
                <c:pt idx="8">
                  <c:v>35797584.170000002</c:v>
                </c:pt>
                <c:pt idx="9">
                  <c:v>36724114.439999998</c:v>
                </c:pt>
                <c:pt idx="10">
                  <c:v>37224295.829999998</c:v>
                </c:pt>
                <c:pt idx="11">
                  <c:v>51842830.43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'SECCIÓN IV'!$B$63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IV'!$C$60:$N$60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IV'!$C$63:$N$63</c:f>
              <c:numCache>
                <c:formatCode>_("$"\ * #,##0_);_("$"\ * \(#,##0\);_("$"\ * "-"??_);_(@_)</c:formatCode>
                <c:ptCount val="12"/>
                <c:pt idx="0">
                  <c:v>27623996.989999998</c:v>
                </c:pt>
                <c:pt idx="1">
                  <c:v>27599799.920000002</c:v>
                </c:pt>
                <c:pt idx="2">
                  <c:v>25113541.760000002</c:v>
                </c:pt>
                <c:pt idx="3">
                  <c:v>19639078.949999999</c:v>
                </c:pt>
                <c:pt idx="4">
                  <c:v>23733330.140000001</c:v>
                </c:pt>
                <c:pt idx="5">
                  <c:v>27481851.079999998</c:v>
                </c:pt>
                <c:pt idx="6">
                  <c:v>28584621.280000001</c:v>
                </c:pt>
                <c:pt idx="7">
                  <c:v>29999581.350000001</c:v>
                </c:pt>
                <c:pt idx="8">
                  <c:v>30407983.670000002</c:v>
                </c:pt>
                <c:pt idx="9">
                  <c:v>33417304.390000001</c:v>
                </c:pt>
                <c:pt idx="10">
                  <c:v>33427519.690000001</c:v>
                </c:pt>
                <c:pt idx="11">
                  <c:v>45856292.270000003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'SECCIÓN IV'!$B$64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IV'!$C$60:$N$60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IV'!$C$64:$N$64</c:f>
              <c:numCache>
                <c:formatCode>_("$"\ * #,##0_);_("$"\ * \(#,##0\);_("$"\ * "-"??_);_(@_)</c:formatCode>
                <c:ptCount val="12"/>
                <c:pt idx="0">
                  <c:v>21289849</c:v>
                </c:pt>
                <c:pt idx="1">
                  <c:v>18353517</c:v>
                </c:pt>
                <c:pt idx="2">
                  <c:v>19062196</c:v>
                </c:pt>
                <c:pt idx="3">
                  <c:v>13877130</c:v>
                </c:pt>
                <c:pt idx="4">
                  <c:v>15138633</c:v>
                </c:pt>
                <c:pt idx="5">
                  <c:v>22710055</c:v>
                </c:pt>
                <c:pt idx="6">
                  <c:v>21544015</c:v>
                </c:pt>
                <c:pt idx="7">
                  <c:v>21560611</c:v>
                </c:pt>
                <c:pt idx="8">
                  <c:v>22272713</c:v>
                </c:pt>
                <c:pt idx="9">
                  <c:v>27301587</c:v>
                </c:pt>
                <c:pt idx="10">
                  <c:v>23127028</c:v>
                </c:pt>
                <c:pt idx="11">
                  <c:v>33799326.039999999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'SECCIÓN IV'!$B$65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IV'!$C$60:$N$60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IV'!$C$65:$N$65</c:f>
              <c:numCache>
                <c:formatCode>_("$"\ * #,##0_);_("$"\ * \(#,##0\);_("$"\ * "-"??_);_(@_)</c:formatCode>
                <c:ptCount val="12"/>
                <c:pt idx="0">
                  <c:v>14747424.76</c:v>
                </c:pt>
                <c:pt idx="1">
                  <c:v>12689300.310000001</c:v>
                </c:pt>
                <c:pt idx="2">
                  <c:v>14356767.939999999</c:v>
                </c:pt>
                <c:pt idx="3">
                  <c:v>11821863.48</c:v>
                </c:pt>
                <c:pt idx="4">
                  <c:v>12567972.630000001</c:v>
                </c:pt>
                <c:pt idx="5">
                  <c:v>15532246.439999999</c:v>
                </c:pt>
                <c:pt idx="6">
                  <c:v>15365684.77</c:v>
                </c:pt>
                <c:pt idx="7">
                  <c:v>15364828.449999999</c:v>
                </c:pt>
                <c:pt idx="8">
                  <c:v>14832720.02</c:v>
                </c:pt>
                <c:pt idx="9">
                  <c:v>15221824.41</c:v>
                </c:pt>
                <c:pt idx="10">
                  <c:v>14784435.35</c:v>
                </c:pt>
                <c:pt idx="11">
                  <c:v>23592880.98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'SECCIÓN IV'!$B$66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IV'!$C$60:$N$60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IV'!$C$66:$N$66</c:f>
              <c:numCache>
                <c:formatCode>_("$"\ * #,##0_);_("$"\ * \(#,##0\);_("$"\ * "-"??_);_(@_)</c:formatCode>
                <c:ptCount val="12"/>
                <c:pt idx="0">
                  <c:v>8876056.2699999996</c:v>
                </c:pt>
                <c:pt idx="1">
                  <c:v>8878261.1899999995</c:v>
                </c:pt>
                <c:pt idx="2">
                  <c:v>7344788.6900000004</c:v>
                </c:pt>
                <c:pt idx="3">
                  <c:v>5082545.8499999996</c:v>
                </c:pt>
                <c:pt idx="4">
                  <c:v>6095626.2300000004</c:v>
                </c:pt>
                <c:pt idx="5">
                  <c:v>8122782.6799999997</c:v>
                </c:pt>
                <c:pt idx="6">
                  <c:v>8713422.8499999996</c:v>
                </c:pt>
                <c:pt idx="7">
                  <c:v>9149531.6500000004</c:v>
                </c:pt>
                <c:pt idx="8">
                  <c:v>8991898.9900000002</c:v>
                </c:pt>
                <c:pt idx="9">
                  <c:v>10000378.91</c:v>
                </c:pt>
                <c:pt idx="10">
                  <c:v>9779417.9399999995</c:v>
                </c:pt>
                <c:pt idx="11">
                  <c:v>13551276.359999999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'SECCIÓN IV'!$B$67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'SECCIÓN IV'!$C$60:$N$60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IV'!$C$67:$N$67</c:f>
              <c:numCache>
                <c:formatCode>_("$"\ * #,##0_);_("$"\ * \(#,##0\);_("$"\ * "-"??_);_(@_)</c:formatCode>
                <c:ptCount val="12"/>
                <c:pt idx="0">
                  <c:v>6596959.71</c:v>
                </c:pt>
                <c:pt idx="1">
                  <c:v>4461504.78</c:v>
                </c:pt>
                <c:pt idx="2">
                  <c:v>4493706.0999999996</c:v>
                </c:pt>
                <c:pt idx="3">
                  <c:v>2747137.68</c:v>
                </c:pt>
                <c:pt idx="4">
                  <c:v>2831108.93</c:v>
                </c:pt>
                <c:pt idx="5">
                  <c:v>3973898.1</c:v>
                </c:pt>
                <c:pt idx="6">
                  <c:v>4042581.24</c:v>
                </c:pt>
                <c:pt idx="7">
                  <c:v>4397637.97</c:v>
                </c:pt>
                <c:pt idx="8">
                  <c:v>4888623.3499999996</c:v>
                </c:pt>
                <c:pt idx="9">
                  <c:v>4832269.16</c:v>
                </c:pt>
                <c:pt idx="10">
                  <c:v>4695148.16</c:v>
                </c:pt>
                <c:pt idx="11">
                  <c:v>6314356.6399999997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'SECCIÓN IV'!$B$68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'SECCIÓN IV'!$C$60:$N$60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IV'!$C$68:$N$68</c:f>
              <c:numCache>
                <c:formatCode>_("$"\ * #,##0_);_("$"\ * \(#,##0\);_("$"\ * "-"??_);_(@_)</c:formatCode>
                <c:ptCount val="12"/>
                <c:pt idx="0">
                  <c:v>1374387.14</c:v>
                </c:pt>
                <c:pt idx="1">
                  <c:v>1456600.13</c:v>
                </c:pt>
                <c:pt idx="2">
                  <c:v>1245466.6000000001</c:v>
                </c:pt>
                <c:pt idx="3">
                  <c:v>885947.91</c:v>
                </c:pt>
                <c:pt idx="4">
                  <c:v>1084385.29</c:v>
                </c:pt>
                <c:pt idx="5">
                  <c:v>1331070.52</c:v>
                </c:pt>
                <c:pt idx="6">
                  <c:v>1383043.38</c:v>
                </c:pt>
                <c:pt idx="7">
                  <c:v>1493046.23</c:v>
                </c:pt>
                <c:pt idx="8">
                  <c:v>1568874.98</c:v>
                </c:pt>
                <c:pt idx="9">
                  <c:v>1716368.25</c:v>
                </c:pt>
                <c:pt idx="10">
                  <c:v>1786645</c:v>
                </c:pt>
                <c:pt idx="11">
                  <c:v>2616228.1</c:v>
                </c:pt>
              </c:numCache>
            </c:numRef>
          </c:val>
          <c:smooth val="0"/>
        </c:ser>
        <c:ser>
          <c:idx val="9"/>
          <c:order val="8"/>
          <c:tx>
            <c:strRef>
              <c:f>'SECCIÓN IV'!$B$69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'SECCIÓN IV'!$C$60:$N$60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IV'!$C$69:$N$69</c:f>
              <c:numCache>
                <c:formatCode>_("$"\ * #,##0_);_("$"\ * \(#,##0\);_("$"\ * "-"??_);_(@_)</c:formatCode>
                <c:ptCount val="12"/>
                <c:pt idx="0">
                  <c:v>1302369.1100000001</c:v>
                </c:pt>
                <c:pt idx="1">
                  <c:v>1334166.1000000001</c:v>
                </c:pt>
                <c:pt idx="2">
                  <c:v>1283509.06</c:v>
                </c:pt>
                <c:pt idx="3">
                  <c:v>922883.3</c:v>
                </c:pt>
                <c:pt idx="4">
                  <c:v>1109203.22</c:v>
                </c:pt>
                <c:pt idx="5">
                  <c:v>1281853.1299999999</c:v>
                </c:pt>
                <c:pt idx="6">
                  <c:v>1320658.49</c:v>
                </c:pt>
                <c:pt idx="7">
                  <c:v>1273862.8700000001</c:v>
                </c:pt>
                <c:pt idx="8">
                  <c:v>1288892.1399999999</c:v>
                </c:pt>
                <c:pt idx="9">
                  <c:v>1475910.71</c:v>
                </c:pt>
                <c:pt idx="10">
                  <c:v>1471852.81</c:v>
                </c:pt>
                <c:pt idx="11">
                  <c:v>2267845.23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74272"/>
        <c:axId val="117576064"/>
      </c:lineChart>
      <c:catAx>
        <c:axId val="1175742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7576064"/>
        <c:crosses val="autoZero"/>
        <c:auto val="1"/>
        <c:lblAlgn val="ctr"/>
        <c:lblOffset val="100"/>
        <c:noMultiLvlLbl val="0"/>
      </c:catAx>
      <c:valAx>
        <c:axId val="1175760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layout/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1757427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207678910900562"/>
          <c:y val="0.83444394272064726"/>
          <c:w val="0.79074913487052989"/>
          <c:h val="0.14864784203910414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facturación de tarjeta de débito (con chip) por emisor</a:t>
            </a:r>
            <a:endParaRPr lang="es-EC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IV'!$P$60</c:f>
              <c:strCache>
                <c:ptCount val="1"/>
                <c:pt idx="0">
                  <c:v>Facturación promedio (USD)</c:v>
                </c:pt>
              </c:strCache>
            </c:strRef>
          </c:tx>
          <c:dLbls>
            <c:dLbl>
              <c:idx val="0"/>
              <c:layout>
                <c:manualLayout>
                  <c:x val="1.9257654101139266E-2"/>
                  <c:y val="1.6430603681907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2340163201670636"/>
                  <c:y val="-2.52686082053657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8.3741909645490498E-2"/>
                  <c:y val="-5.75795103004959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9850458066038749E-2"/>
                  <c:y val="3.43573498130511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7858425053816502E-2"/>
                  <c:y val="5.73892813187284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9.1144914787558928E-2"/>
                  <c:y val="7.77314684382306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0.15467470517139037"/>
                  <c:y val="1.65934447857195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'SECCIÓN IV'!$B$61:$B$77</c:f>
              <c:strCache>
                <c:ptCount val="17"/>
                <c:pt idx="0">
                  <c:v>Banco Pichincha</c:v>
                </c:pt>
                <c:pt idx="1">
                  <c:v>Banco Produbanco Grupo Promerica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Banco del Austro</c:v>
                </c:pt>
                <c:pt idx="10">
                  <c:v>Banco Amazonas</c:v>
                </c:pt>
                <c:pt idx="11">
                  <c:v>Banco Solidario</c:v>
                </c:pt>
                <c:pt idx="12">
                  <c:v>Banco Procredit</c:v>
                </c:pt>
                <c:pt idx="13">
                  <c:v>Banco Comercial de Manabí</c:v>
                </c:pt>
                <c:pt idx="14">
                  <c:v>Banco Delbank</c:v>
                </c:pt>
                <c:pt idx="15">
                  <c:v>Banco Desarrollo de los Pueblos</c:v>
                </c:pt>
                <c:pt idx="16">
                  <c:v>Banco Capital</c:v>
                </c:pt>
              </c:strCache>
            </c:strRef>
          </c:cat>
          <c:val>
            <c:numRef>
              <c:f>'SECCIÓN IV'!$P$61:$P$77</c:f>
              <c:numCache>
                <c:formatCode>_("$"\ * #,##0_);_("$"\ * \(#,##0\);_("$"\ * "-"??_);_(@_)</c:formatCode>
                <c:ptCount val="17"/>
                <c:pt idx="0">
                  <c:v>48654065.574166663</c:v>
                </c:pt>
                <c:pt idx="1">
                  <c:v>34021645.278333329</c:v>
                </c:pt>
                <c:pt idx="2">
                  <c:v>29407075.124166664</c:v>
                </c:pt>
                <c:pt idx="3">
                  <c:v>21669721.669999998</c:v>
                </c:pt>
                <c:pt idx="4">
                  <c:v>15073162.461666666</c:v>
                </c:pt>
                <c:pt idx="5">
                  <c:v>8715498.9674999993</c:v>
                </c:pt>
                <c:pt idx="6">
                  <c:v>4522910.9849999994</c:v>
                </c:pt>
                <c:pt idx="7">
                  <c:v>1495171.9608333334</c:v>
                </c:pt>
                <c:pt idx="8">
                  <c:v>1361083.8475000004</c:v>
                </c:pt>
                <c:pt idx="9">
                  <c:v>323126.51416666672</c:v>
                </c:pt>
                <c:pt idx="10">
                  <c:v>318107.11583333329</c:v>
                </c:pt>
                <c:pt idx="11">
                  <c:v>192587.59666666665</c:v>
                </c:pt>
                <c:pt idx="12">
                  <c:v>90708.074166666658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Posicionamiento</a:t>
            </a:r>
            <a:r>
              <a:rPr lang="es-EC" baseline="0"/>
              <a:t> de emisores de tarjeta de débito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7171198449768646"/>
          <c:y val="0.1555202218175705"/>
          <c:w val="0.75823390542668756"/>
          <c:h val="0.68976481380411425"/>
        </c:manualLayout>
      </c:layout>
      <c:bubbleChart>
        <c:varyColors val="0"/>
        <c:ser>
          <c:idx val="0"/>
          <c:order val="0"/>
          <c:tx>
            <c:strRef>
              <c:f>'SECCIÓN V'!$B$15</c:f>
              <c:strCache>
                <c:ptCount val="1"/>
                <c:pt idx="0">
                  <c:v>Banco Pichincha</c:v>
                </c:pt>
              </c:strCache>
            </c:strRef>
          </c:tx>
          <c:invertIfNegative val="0"/>
          <c:dPt>
            <c:idx val="0"/>
            <c:invertIfNegative val="0"/>
            <c:bubble3D val="1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dPt>
          <c:xVal>
            <c:numRef>
              <c:f>'SECCIÓN V'!$C$15</c:f>
              <c:numCache>
                <c:formatCode>#,##0</c:formatCode>
                <c:ptCount val="1"/>
                <c:pt idx="0">
                  <c:v>3343506.0833333335</c:v>
                </c:pt>
              </c:numCache>
            </c:numRef>
          </c:xVal>
          <c:yVal>
            <c:numRef>
              <c:f>'SECCIÓN V'!$D$15</c:f>
              <c:numCache>
                <c:formatCode>#,##0</c:formatCode>
                <c:ptCount val="1"/>
                <c:pt idx="0">
                  <c:v>13763764</c:v>
                </c:pt>
              </c:numCache>
            </c:numRef>
          </c:yVal>
          <c:bubbleSize>
            <c:numRef>
              <c:f>'SECCIÓN V'!$E$15</c:f>
              <c:numCache>
                <c:formatCode>_("$"\ * #,##0_);_("$"\ * \(#,##0\);_("$"\ * "-"??_);_(@_)</c:formatCode>
                <c:ptCount val="1"/>
                <c:pt idx="0">
                  <c:v>583848790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3E3-4A85-9A54-7F52CB675B25}"/>
            </c:ext>
          </c:extLst>
        </c:ser>
        <c:ser>
          <c:idx val="1"/>
          <c:order val="1"/>
          <c:tx>
            <c:strRef>
              <c:f>'SECCIÓN V'!$B$16</c:f>
              <c:strCache>
                <c:ptCount val="1"/>
                <c:pt idx="0">
                  <c:v>Banco Produbanco Grupo Promerica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 w="25400">
              <a:noFill/>
            </a:ln>
          </c:spPr>
          <c:invertIfNegative val="0"/>
          <c:dPt>
            <c:idx val="0"/>
            <c:invertIfNegative val="0"/>
            <c:bubble3D val="1"/>
          </c:dPt>
          <c:xVal>
            <c:numRef>
              <c:f>'SECCIÓN V'!$C$16</c:f>
              <c:numCache>
                <c:formatCode>#,##0</c:formatCode>
                <c:ptCount val="1"/>
                <c:pt idx="0">
                  <c:v>816256.41666666663</c:v>
                </c:pt>
              </c:numCache>
            </c:numRef>
          </c:xVal>
          <c:yVal>
            <c:numRef>
              <c:f>'SECCIÓN V'!$D$16</c:f>
              <c:numCache>
                <c:formatCode>#,##0</c:formatCode>
                <c:ptCount val="1"/>
                <c:pt idx="0">
                  <c:v>16347836</c:v>
                </c:pt>
              </c:numCache>
            </c:numRef>
          </c:yVal>
          <c:bubbleSize>
            <c:numRef>
              <c:f>'SECCIÓN V'!$E$16</c:f>
              <c:numCache>
                <c:formatCode>_("$"\ * #,##0_);_("$"\ * \(#,##0\);_("$"\ * "-"??_);_(@_)</c:formatCode>
                <c:ptCount val="1"/>
                <c:pt idx="0">
                  <c:v>408259744.25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3E3-4A85-9A54-7F52CB675B25}"/>
            </c:ext>
          </c:extLst>
        </c:ser>
        <c:ser>
          <c:idx val="2"/>
          <c:order val="2"/>
          <c:tx>
            <c:strRef>
              <c:f>'SECCIÓN V'!$B$17</c:f>
              <c:strCache>
                <c:ptCount val="1"/>
                <c:pt idx="0">
                  <c:v>Banco del Pacífico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'SECCIÓN V'!$C$17</c:f>
              <c:numCache>
                <c:formatCode>#,##0</c:formatCode>
                <c:ptCount val="1"/>
                <c:pt idx="0">
                  <c:v>1412510.9166666667</c:v>
                </c:pt>
              </c:numCache>
            </c:numRef>
          </c:xVal>
          <c:yVal>
            <c:numRef>
              <c:f>'SECCIÓN V'!$D$17</c:f>
              <c:numCache>
                <c:formatCode>#,##0</c:formatCode>
                <c:ptCount val="1"/>
                <c:pt idx="0">
                  <c:v>12489147</c:v>
                </c:pt>
              </c:numCache>
            </c:numRef>
          </c:yVal>
          <c:bubbleSize>
            <c:numRef>
              <c:f>'SECCIÓN V'!$E$17</c:f>
              <c:numCache>
                <c:formatCode>_("$"\ * #,##0_);_("$"\ * \(#,##0\);_("$"\ * "-"??_);_(@_)</c:formatCode>
                <c:ptCount val="1"/>
                <c:pt idx="0">
                  <c:v>352885570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5-A3E3-4A85-9A54-7F52CB675B25}"/>
            </c:ext>
          </c:extLst>
        </c:ser>
        <c:ser>
          <c:idx val="3"/>
          <c:order val="3"/>
          <c:tx>
            <c:strRef>
              <c:f>'SECCIÓN V'!$B$18</c:f>
              <c:strCache>
                <c:ptCount val="1"/>
                <c:pt idx="0">
                  <c:v>Banco de Guayaquil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'SECCIÓN V'!$C$18</c:f>
              <c:numCache>
                <c:formatCode>#,##0</c:formatCode>
                <c:ptCount val="1"/>
                <c:pt idx="0">
                  <c:v>1055690.25</c:v>
                </c:pt>
              </c:numCache>
            </c:numRef>
          </c:xVal>
          <c:yVal>
            <c:numRef>
              <c:f>'SECCIÓN V'!$D$18</c:f>
              <c:numCache>
                <c:formatCode>#,##0</c:formatCode>
                <c:ptCount val="1"/>
                <c:pt idx="0">
                  <c:v>7314139</c:v>
                </c:pt>
              </c:numCache>
            </c:numRef>
          </c:yVal>
          <c:bubbleSize>
            <c:numRef>
              <c:f>'SECCIÓN V'!$E$18</c:f>
              <c:numCache>
                <c:formatCode>_("$"\ * #,##0_);_("$"\ * \(#,##0\);_("$"\ * "-"??_);_(@_)</c:formatCode>
                <c:ptCount val="1"/>
                <c:pt idx="0">
                  <c:v>260039292.76009202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7-A3E3-4A85-9A54-7F52CB675B25}"/>
            </c:ext>
          </c:extLst>
        </c:ser>
        <c:ser>
          <c:idx val="4"/>
          <c:order val="4"/>
          <c:tx>
            <c:strRef>
              <c:f>'SECCIÓN V'!$B$20</c:f>
              <c:strCache>
                <c:ptCount val="1"/>
                <c:pt idx="0">
                  <c:v>Banco Internacional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'SECCIÓN V'!$C$20</c:f>
              <c:numCache>
                <c:formatCode>#,##0</c:formatCode>
                <c:ptCount val="1"/>
                <c:pt idx="0">
                  <c:v>435198</c:v>
                </c:pt>
              </c:numCache>
            </c:numRef>
          </c:xVal>
          <c:yVal>
            <c:numRef>
              <c:f>'SECCIÓN V'!$D$20</c:f>
              <c:numCache>
                <c:formatCode>#,##0</c:formatCode>
                <c:ptCount val="1"/>
                <c:pt idx="0">
                  <c:v>2868621</c:v>
                </c:pt>
              </c:numCache>
            </c:numRef>
          </c:yVal>
          <c:bubbleSize>
            <c:numRef>
              <c:f>'SECCIÓN V'!$E$20</c:f>
              <c:numCache>
                <c:formatCode>_("$"\ * #,##0_);_("$"\ * \(#,##0\);_("$"\ * "-"??_);_(@_)</c:formatCode>
                <c:ptCount val="1"/>
                <c:pt idx="0">
                  <c:v>104585987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9-A3E3-4A85-9A54-7F52CB675B25}"/>
            </c:ext>
          </c:extLst>
        </c:ser>
        <c:ser>
          <c:idx val="5"/>
          <c:order val="5"/>
          <c:tx>
            <c:strRef>
              <c:f>'SECCIÓN V'!$B$19</c:f>
              <c:strCache>
                <c:ptCount val="1"/>
                <c:pt idx="0">
                  <c:v>Banco Bolivariano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'SECCIÓN V'!$C$19</c:f>
              <c:numCache>
                <c:formatCode>#,##0</c:formatCode>
                <c:ptCount val="1"/>
                <c:pt idx="0">
                  <c:v>418812.08333333331</c:v>
                </c:pt>
              </c:numCache>
            </c:numRef>
          </c:xVal>
          <c:yVal>
            <c:numRef>
              <c:f>'SECCIÓN V'!$D$19</c:f>
              <c:numCache>
                <c:formatCode>#,##0</c:formatCode>
                <c:ptCount val="1"/>
                <c:pt idx="0">
                  <c:v>6082529</c:v>
                </c:pt>
              </c:numCache>
            </c:numRef>
          </c:yVal>
          <c:bubbleSize>
            <c:numRef>
              <c:f>'SECCIÓN V'!$E$19</c:f>
              <c:numCache>
                <c:formatCode>_("$"\ * #,##0_);_("$"\ * \(#,##0\);_("$"\ * "-"??_);_(@_)</c:formatCode>
                <c:ptCount val="1"/>
                <c:pt idx="0">
                  <c:v>180877947</c:v>
                </c:pt>
              </c:numCache>
            </c:numRef>
          </c:bubbleSize>
          <c:bubble3D val="1"/>
          <c:extLst xmlns:c16r2="http://schemas.microsoft.com/office/drawing/2015/06/chart">
            <c:ext xmlns:c16="http://schemas.microsoft.com/office/drawing/2014/chart" uri="{C3380CC4-5D6E-409C-BE32-E72D297353CC}">
              <c16:uniqueId val="{0000000B-A3E3-4A85-9A54-7F52CB67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17693440"/>
        <c:axId val="117712000"/>
      </c:bubbleChart>
      <c:valAx>
        <c:axId val="11769344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low"/>
        <c:crossAx val="117712000"/>
        <c:crosses val="autoZero"/>
        <c:crossBetween val="midCat"/>
      </c:valAx>
      <c:valAx>
        <c:axId val="117712000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Transacciones de consumo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17693440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consumos con tarjeta de débito</a:t>
            </a:r>
            <a:endParaRPr lang="es-EC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I'!$B$18</c:f>
              <c:strCache>
                <c:ptCount val="1"/>
                <c:pt idx="0">
                  <c:v>Transacciones de consumos totales con tarjeta de débito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I'!$C$18:$N$18</c:f>
              <c:numCache>
                <c:formatCode>#,##0</c:formatCode>
                <c:ptCount val="12"/>
                <c:pt idx="0">
                  <c:v>5585333</c:v>
                </c:pt>
                <c:pt idx="1">
                  <c:v>5334742</c:v>
                </c:pt>
                <c:pt idx="2">
                  <c:v>4415435.0000000009</c:v>
                </c:pt>
                <c:pt idx="3">
                  <c:v>2762162</c:v>
                </c:pt>
                <c:pt idx="4">
                  <c:v>3493450</c:v>
                </c:pt>
                <c:pt idx="5">
                  <c:v>4666587.0000000009</c:v>
                </c:pt>
                <c:pt idx="6">
                  <c:v>5016771.9999999991</c:v>
                </c:pt>
                <c:pt idx="7">
                  <c:v>5348239.9999999991</c:v>
                </c:pt>
                <c:pt idx="8">
                  <c:v>5344402.0000000009</c:v>
                </c:pt>
                <c:pt idx="9">
                  <c:v>6050584.0000000019</c:v>
                </c:pt>
                <c:pt idx="10">
                  <c:v>5712490.9999999981</c:v>
                </c:pt>
                <c:pt idx="11">
                  <c:v>7384928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'SECCIÓN I'!$B$19</c:f>
              <c:strCache>
                <c:ptCount val="1"/>
                <c:pt idx="0">
                  <c:v>Transacciones de consumos con tarjeta de débito con chip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I'!$C$19:$N$19</c:f>
              <c:numCache>
                <c:formatCode>#,##0</c:formatCode>
                <c:ptCount val="12"/>
                <c:pt idx="0">
                  <c:v>5585333.0000000009</c:v>
                </c:pt>
                <c:pt idx="1">
                  <c:v>5334741.9999999991</c:v>
                </c:pt>
                <c:pt idx="2">
                  <c:v>4415435</c:v>
                </c:pt>
                <c:pt idx="3">
                  <c:v>2762162.0000000005</c:v>
                </c:pt>
                <c:pt idx="4">
                  <c:v>3493450</c:v>
                </c:pt>
                <c:pt idx="5">
                  <c:v>4666553</c:v>
                </c:pt>
                <c:pt idx="6">
                  <c:v>5016750</c:v>
                </c:pt>
                <c:pt idx="7">
                  <c:v>5348230</c:v>
                </c:pt>
                <c:pt idx="8">
                  <c:v>5344400.9999999981</c:v>
                </c:pt>
                <c:pt idx="9">
                  <c:v>6050581</c:v>
                </c:pt>
                <c:pt idx="10">
                  <c:v>5712477.0000000009</c:v>
                </c:pt>
                <c:pt idx="11">
                  <c:v>7384918.0000000019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04320"/>
        <c:axId val="102505856"/>
      </c:lineChart>
      <c:catAx>
        <c:axId val="102504320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2505856"/>
        <c:crosses val="autoZero"/>
        <c:auto val="1"/>
        <c:lblAlgn val="ctr"/>
        <c:lblOffset val="100"/>
        <c:noMultiLvlLbl val="0"/>
      </c:catAx>
      <c:valAx>
        <c:axId val="10250585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102504320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facturación con tarjeta de débito</a:t>
            </a:r>
            <a:endParaRPr lang="es-EC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I'!$B$21</c:f>
              <c:strCache>
                <c:ptCount val="1"/>
                <c:pt idx="0">
                  <c:v>Facturación total con tarjeta de débito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I'!$C$21:$N$21</c:f>
              <c:numCache>
                <c:formatCode>_("$"\ * #,##0_);_("$"\ * \(#,##0\);_("$"\ * "-"??_);_(@_)</c:formatCode>
                <c:ptCount val="12"/>
                <c:pt idx="0">
                  <c:v>161715308.23437503</c:v>
                </c:pt>
                <c:pt idx="1">
                  <c:v>151663576.765625</c:v>
                </c:pt>
                <c:pt idx="2">
                  <c:v>145045893.9140625</c:v>
                </c:pt>
                <c:pt idx="3">
                  <c:v>110220055.94531251</c:v>
                </c:pt>
                <c:pt idx="4">
                  <c:v>128771271.28125</c:v>
                </c:pt>
                <c:pt idx="5">
                  <c:v>160981452.4296875</c:v>
                </c:pt>
                <c:pt idx="6">
                  <c:v>164305237.93566892</c:v>
                </c:pt>
                <c:pt idx="7">
                  <c:v>170307010.2371864</c:v>
                </c:pt>
                <c:pt idx="8">
                  <c:v>170966800.07593751</c:v>
                </c:pt>
                <c:pt idx="9">
                  <c:v>185137816.82453156</c:v>
                </c:pt>
                <c:pt idx="10">
                  <c:v>181761420.02661136</c:v>
                </c:pt>
                <c:pt idx="11">
                  <c:v>259265840.03125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'SECCIÓN I'!$B$22</c:f>
              <c:strCache>
                <c:ptCount val="1"/>
                <c:pt idx="0">
                  <c:v>Facturación con tarjeta de débito con chip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I'!$C$22:$N$22</c:f>
              <c:numCache>
                <c:formatCode>_("$"\ * #,##0_);_("$"\ * \(#,##0\);_("$"\ * "-"??_);_(@_)</c:formatCode>
                <c:ptCount val="12"/>
                <c:pt idx="0">
                  <c:v>161715308.42000002</c:v>
                </c:pt>
                <c:pt idx="1">
                  <c:v>151663578.25999999</c:v>
                </c:pt>
                <c:pt idx="2">
                  <c:v>145045894</c:v>
                </c:pt>
                <c:pt idx="3">
                  <c:v>110220055.64000002</c:v>
                </c:pt>
                <c:pt idx="4">
                  <c:v>128771268.66999999</c:v>
                </c:pt>
                <c:pt idx="5">
                  <c:v>160980782.59999999</c:v>
                </c:pt>
                <c:pt idx="6">
                  <c:v>164304082.53999999</c:v>
                </c:pt>
                <c:pt idx="7">
                  <c:v>170306948.35000002</c:v>
                </c:pt>
                <c:pt idx="8">
                  <c:v>170966799.14999998</c:v>
                </c:pt>
                <c:pt idx="9">
                  <c:v>185137762.43000001</c:v>
                </c:pt>
                <c:pt idx="10">
                  <c:v>181760058.56999999</c:v>
                </c:pt>
                <c:pt idx="11">
                  <c:v>259265843.40999997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43744"/>
        <c:axId val="102545280"/>
      </c:lineChart>
      <c:catAx>
        <c:axId val="102543744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2545280"/>
        <c:crosses val="autoZero"/>
        <c:auto val="1"/>
        <c:lblAlgn val="ctr"/>
        <c:lblOffset val="100"/>
        <c:noMultiLvlLbl val="0"/>
      </c:catAx>
      <c:valAx>
        <c:axId val="102545280"/>
        <c:scaling>
          <c:orientation val="minMax"/>
        </c:scaling>
        <c:delete val="0"/>
        <c:axPos val="l"/>
        <c:numFmt formatCode="_(&quot;$&quot;\ * #,##0_);_(&quot;$&quot;\ * \(#,##0\);_(&quot;$&quot;\ * &quot;-&quot;??_);_(@_)" sourceLinked="1"/>
        <c:majorTickMark val="none"/>
        <c:minorTickMark val="none"/>
        <c:tickLblPos val="nextTo"/>
        <c:crossAx val="102543744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s-EC" sz="1800"/>
              <a:t>Evolución</a:t>
            </a:r>
            <a:r>
              <a:rPr lang="es-EC" sz="1800" baseline="0"/>
              <a:t> de número de tarjetas de débito por emisor</a:t>
            </a:r>
            <a:endParaRPr lang="es-EC" sz="1800"/>
          </a:p>
        </c:rich>
      </c:tx>
      <c:layout>
        <c:manualLayout>
          <c:xMode val="edge"/>
          <c:yMode val="edge"/>
          <c:x val="0.20172421400040286"/>
          <c:y val="2.796299293245237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052003679603832"/>
          <c:y val="0.14910390690756001"/>
          <c:w val="0.83731852596783296"/>
          <c:h val="0.5387435129556124"/>
        </c:manualLayout>
      </c:layout>
      <c:lineChart>
        <c:grouping val="standard"/>
        <c:varyColors val="0"/>
        <c:ser>
          <c:idx val="0"/>
          <c:order val="0"/>
          <c:tx>
            <c:strRef>
              <c:f>'SECCIÓN II'!$B$15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II'!$C$15:$N$15</c:f>
              <c:numCache>
                <c:formatCode>#,##0</c:formatCode>
                <c:ptCount val="12"/>
                <c:pt idx="0">
                  <c:v>3221554</c:v>
                </c:pt>
                <c:pt idx="1">
                  <c:v>3252713</c:v>
                </c:pt>
                <c:pt idx="2">
                  <c:v>3272240</c:v>
                </c:pt>
                <c:pt idx="3">
                  <c:v>3269081</c:v>
                </c:pt>
                <c:pt idx="4">
                  <c:v>3269654</c:v>
                </c:pt>
                <c:pt idx="5">
                  <c:v>3323091</c:v>
                </c:pt>
                <c:pt idx="6">
                  <c:v>3326752</c:v>
                </c:pt>
                <c:pt idx="7">
                  <c:v>3370649</c:v>
                </c:pt>
                <c:pt idx="8">
                  <c:v>3394084</c:v>
                </c:pt>
                <c:pt idx="9">
                  <c:v>3436782</c:v>
                </c:pt>
                <c:pt idx="10">
                  <c:v>3473245</c:v>
                </c:pt>
                <c:pt idx="11">
                  <c:v>3512228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5A9-40FD-9B4B-6896704A7C55}"/>
            </c:ext>
          </c:extLst>
        </c:ser>
        <c:ser>
          <c:idx val="1"/>
          <c:order val="1"/>
          <c:tx>
            <c:strRef>
              <c:f>'SECCIÓN II'!$B$16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II'!$C$16:$N$16</c:f>
              <c:numCache>
                <c:formatCode>#,##0</c:formatCode>
                <c:ptCount val="12"/>
                <c:pt idx="0">
                  <c:v>1330436</c:v>
                </c:pt>
                <c:pt idx="1">
                  <c:v>1354568</c:v>
                </c:pt>
                <c:pt idx="2">
                  <c:v>1370540</c:v>
                </c:pt>
                <c:pt idx="3">
                  <c:v>1372705</c:v>
                </c:pt>
                <c:pt idx="4">
                  <c:v>1370035</c:v>
                </c:pt>
                <c:pt idx="5">
                  <c:v>1384530</c:v>
                </c:pt>
                <c:pt idx="6">
                  <c:v>1410377</c:v>
                </c:pt>
                <c:pt idx="7">
                  <c:v>1434954</c:v>
                </c:pt>
                <c:pt idx="8">
                  <c:v>1454257</c:v>
                </c:pt>
                <c:pt idx="9">
                  <c:v>1471673</c:v>
                </c:pt>
                <c:pt idx="10">
                  <c:v>1489524</c:v>
                </c:pt>
                <c:pt idx="11">
                  <c:v>1506532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5A9-40FD-9B4B-6896704A7C55}"/>
            </c:ext>
          </c:extLst>
        </c:ser>
        <c:ser>
          <c:idx val="2"/>
          <c:order val="2"/>
          <c:tx>
            <c:strRef>
              <c:f>'SECCIÓN II'!$B$17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II'!$C$17:$N$17</c:f>
              <c:numCache>
                <c:formatCode>#,##0</c:formatCode>
                <c:ptCount val="12"/>
                <c:pt idx="0">
                  <c:v>1017850</c:v>
                </c:pt>
                <c:pt idx="1">
                  <c:v>1031552</c:v>
                </c:pt>
                <c:pt idx="2">
                  <c:v>1030542</c:v>
                </c:pt>
                <c:pt idx="3">
                  <c:v>1020601</c:v>
                </c:pt>
                <c:pt idx="4">
                  <c:v>1009828</c:v>
                </c:pt>
                <c:pt idx="5">
                  <c:v>1041492</c:v>
                </c:pt>
                <c:pt idx="6">
                  <c:v>1058496</c:v>
                </c:pt>
                <c:pt idx="7">
                  <c:v>1066709</c:v>
                </c:pt>
                <c:pt idx="8">
                  <c:v>1074137</c:v>
                </c:pt>
                <c:pt idx="9">
                  <c:v>1085096</c:v>
                </c:pt>
                <c:pt idx="10">
                  <c:v>1103762</c:v>
                </c:pt>
                <c:pt idx="11">
                  <c:v>1128218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A5A9-40FD-9B4B-6896704A7C55}"/>
            </c:ext>
          </c:extLst>
        </c:ser>
        <c:ser>
          <c:idx val="3"/>
          <c:order val="3"/>
          <c:tx>
            <c:strRef>
              <c:f>'SECCIÓN II'!$B$18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II'!$C$18:$N$18</c:f>
              <c:numCache>
                <c:formatCode>#,##0</c:formatCode>
                <c:ptCount val="12"/>
                <c:pt idx="0">
                  <c:v>782502</c:v>
                </c:pt>
                <c:pt idx="1">
                  <c:v>792494</c:v>
                </c:pt>
                <c:pt idx="2">
                  <c:v>795346</c:v>
                </c:pt>
                <c:pt idx="3">
                  <c:v>797134</c:v>
                </c:pt>
                <c:pt idx="4">
                  <c:v>802859</c:v>
                </c:pt>
                <c:pt idx="5">
                  <c:v>810416</c:v>
                </c:pt>
                <c:pt idx="6">
                  <c:v>816150</c:v>
                </c:pt>
                <c:pt idx="7">
                  <c:v>825070</c:v>
                </c:pt>
                <c:pt idx="8">
                  <c:v>836251</c:v>
                </c:pt>
                <c:pt idx="9">
                  <c:v>844370</c:v>
                </c:pt>
                <c:pt idx="10">
                  <c:v>841205</c:v>
                </c:pt>
                <c:pt idx="11">
                  <c:v>851280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A5A9-40FD-9B4B-6896704A7C55}"/>
            </c:ext>
          </c:extLst>
        </c:ser>
        <c:ser>
          <c:idx val="4"/>
          <c:order val="4"/>
          <c:tx>
            <c:strRef>
              <c:f>'SECCIÓN II'!$B$19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II'!$C$19:$N$19</c:f>
              <c:numCache>
                <c:formatCode>#,##0</c:formatCode>
                <c:ptCount val="12"/>
                <c:pt idx="0">
                  <c:v>423753</c:v>
                </c:pt>
                <c:pt idx="1">
                  <c:v>428155</c:v>
                </c:pt>
                <c:pt idx="2">
                  <c:v>428385</c:v>
                </c:pt>
                <c:pt idx="3">
                  <c:v>428810</c:v>
                </c:pt>
                <c:pt idx="4">
                  <c:v>430301</c:v>
                </c:pt>
                <c:pt idx="5">
                  <c:v>432981</c:v>
                </c:pt>
                <c:pt idx="6">
                  <c:v>435654</c:v>
                </c:pt>
                <c:pt idx="7">
                  <c:v>437277</c:v>
                </c:pt>
                <c:pt idx="8">
                  <c:v>440430</c:v>
                </c:pt>
                <c:pt idx="9">
                  <c:v>442812</c:v>
                </c:pt>
                <c:pt idx="10">
                  <c:v>445617</c:v>
                </c:pt>
                <c:pt idx="11">
                  <c:v>448201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5A9-40FD-9B4B-6896704A7C55}"/>
            </c:ext>
          </c:extLst>
        </c:ser>
        <c:ser>
          <c:idx val="5"/>
          <c:order val="5"/>
          <c:tx>
            <c:strRef>
              <c:f>'SECCIÓN II'!$B$20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II'!$C$20:$N$20</c:f>
              <c:numCache>
                <c:formatCode>#,##0</c:formatCode>
                <c:ptCount val="12"/>
                <c:pt idx="0">
                  <c:v>420608</c:v>
                </c:pt>
                <c:pt idx="1">
                  <c:v>422820</c:v>
                </c:pt>
                <c:pt idx="2">
                  <c:v>420610</c:v>
                </c:pt>
                <c:pt idx="3">
                  <c:v>416355</c:v>
                </c:pt>
                <c:pt idx="4">
                  <c:v>416512</c:v>
                </c:pt>
                <c:pt idx="5">
                  <c:v>414263</c:v>
                </c:pt>
                <c:pt idx="6">
                  <c:v>415015</c:v>
                </c:pt>
                <c:pt idx="7">
                  <c:v>417827</c:v>
                </c:pt>
                <c:pt idx="8">
                  <c:v>417696</c:v>
                </c:pt>
                <c:pt idx="9">
                  <c:v>420378</c:v>
                </c:pt>
                <c:pt idx="10">
                  <c:v>422555</c:v>
                </c:pt>
                <c:pt idx="11">
                  <c:v>421106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5A9-40FD-9B4B-6896704A7C55}"/>
            </c:ext>
          </c:extLst>
        </c:ser>
        <c:ser>
          <c:idx val="6"/>
          <c:order val="6"/>
          <c:tx>
            <c:strRef>
              <c:f>'SECCIÓN II'!$B$21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II'!$C$21:$N$21</c:f>
              <c:numCache>
                <c:formatCode>#,##0</c:formatCode>
                <c:ptCount val="12"/>
                <c:pt idx="0">
                  <c:v>189478</c:v>
                </c:pt>
                <c:pt idx="1">
                  <c:v>191003</c:v>
                </c:pt>
                <c:pt idx="2">
                  <c:v>191353</c:v>
                </c:pt>
                <c:pt idx="3">
                  <c:v>187834</c:v>
                </c:pt>
                <c:pt idx="4">
                  <c:v>185948</c:v>
                </c:pt>
                <c:pt idx="5">
                  <c:v>188090</c:v>
                </c:pt>
                <c:pt idx="6">
                  <c:v>190503</c:v>
                </c:pt>
                <c:pt idx="7">
                  <c:v>192039</c:v>
                </c:pt>
                <c:pt idx="8">
                  <c:v>194643</c:v>
                </c:pt>
                <c:pt idx="9">
                  <c:v>197843</c:v>
                </c:pt>
                <c:pt idx="10">
                  <c:v>192771</c:v>
                </c:pt>
                <c:pt idx="11">
                  <c:v>258522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5A9-40FD-9B4B-6896704A7C55}"/>
            </c:ext>
          </c:extLst>
        </c:ser>
        <c:ser>
          <c:idx val="7"/>
          <c:order val="7"/>
          <c:tx>
            <c:strRef>
              <c:f>'SECCIÓN II'!$B$22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II'!$C$22:$N$22</c:f>
              <c:numCache>
                <c:formatCode>#,##0</c:formatCode>
                <c:ptCount val="12"/>
                <c:pt idx="0">
                  <c:v>158559</c:v>
                </c:pt>
                <c:pt idx="1">
                  <c:v>158577</c:v>
                </c:pt>
                <c:pt idx="2">
                  <c:v>156976</c:v>
                </c:pt>
                <c:pt idx="3">
                  <c:v>157610</c:v>
                </c:pt>
                <c:pt idx="4">
                  <c:v>154667</c:v>
                </c:pt>
                <c:pt idx="5">
                  <c:v>154285</c:v>
                </c:pt>
                <c:pt idx="6">
                  <c:v>154690</c:v>
                </c:pt>
                <c:pt idx="7">
                  <c:v>153909</c:v>
                </c:pt>
                <c:pt idx="8">
                  <c:v>156035</c:v>
                </c:pt>
                <c:pt idx="9">
                  <c:v>154768</c:v>
                </c:pt>
                <c:pt idx="10">
                  <c:v>147137</c:v>
                </c:pt>
                <c:pt idx="11">
                  <c:v>150741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A5A9-40FD-9B4B-6896704A7C55}"/>
            </c:ext>
          </c:extLst>
        </c:ser>
        <c:ser>
          <c:idx val="9"/>
          <c:order val="8"/>
          <c:tx>
            <c:strRef>
              <c:f>'SECCIÓN II'!$B$23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II'!$C$23:$N$23</c:f>
              <c:numCache>
                <c:formatCode>#,##0</c:formatCode>
                <c:ptCount val="12"/>
                <c:pt idx="0">
                  <c:v>120411</c:v>
                </c:pt>
                <c:pt idx="1">
                  <c:v>121679</c:v>
                </c:pt>
                <c:pt idx="2">
                  <c:v>122550</c:v>
                </c:pt>
                <c:pt idx="3">
                  <c:v>122903</c:v>
                </c:pt>
                <c:pt idx="4">
                  <c:v>123551</c:v>
                </c:pt>
                <c:pt idx="5">
                  <c:v>124554</c:v>
                </c:pt>
                <c:pt idx="6">
                  <c:v>125944</c:v>
                </c:pt>
                <c:pt idx="7">
                  <c:v>127029</c:v>
                </c:pt>
                <c:pt idx="8">
                  <c:v>128185</c:v>
                </c:pt>
                <c:pt idx="9">
                  <c:v>129349</c:v>
                </c:pt>
                <c:pt idx="10">
                  <c:v>130654</c:v>
                </c:pt>
                <c:pt idx="11">
                  <c:v>131656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A5A9-40FD-9B4B-6896704A7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03840"/>
        <c:axId val="103153664"/>
      </c:lineChart>
      <c:catAx>
        <c:axId val="104003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3153664"/>
        <c:crosses val="autoZero"/>
        <c:auto val="1"/>
        <c:lblAlgn val="ctr"/>
        <c:lblOffset val="100"/>
        <c:noMultiLvlLbl val="0"/>
      </c:catAx>
      <c:valAx>
        <c:axId val="103153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layout>
            <c:manualLayout>
              <c:xMode val="edge"/>
              <c:yMode val="edge"/>
              <c:x val="1.1577835366708339E-2"/>
              <c:y val="0.2899764771250225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10400384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538573090135035"/>
          <c:y val="0.83673806932558781"/>
          <c:w val="0.77578506023242"/>
          <c:h val="0.153401264976687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s-EC" sz="1800"/>
              <a:t>Evolución</a:t>
            </a:r>
            <a:r>
              <a:rPr lang="es-EC" sz="1800" baseline="0"/>
              <a:t> del número de tarjeta de débito (con chip) por emisor</a:t>
            </a:r>
            <a:endParaRPr lang="es-EC" sz="1800"/>
          </a:p>
        </c:rich>
      </c:tx>
      <c:layout>
        <c:manualLayout>
          <c:xMode val="edge"/>
          <c:yMode val="edge"/>
          <c:x val="0.14672035850706119"/>
          <c:y val="4.197166613129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0255354516"/>
          <c:w val="0.82973564173234715"/>
          <c:h val="0.47988155524850623"/>
        </c:manualLayout>
      </c:layout>
      <c:lineChart>
        <c:grouping val="standard"/>
        <c:varyColors val="0"/>
        <c:ser>
          <c:idx val="0"/>
          <c:order val="0"/>
          <c:tx>
            <c:strRef>
              <c:f>'SECCIÓN II'!$B$61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II'!$C$61:$N$61</c:f>
              <c:numCache>
                <c:formatCode>#,##0</c:formatCode>
                <c:ptCount val="12"/>
                <c:pt idx="0">
                  <c:v>3221543</c:v>
                </c:pt>
                <c:pt idx="1">
                  <c:v>3252702</c:v>
                </c:pt>
                <c:pt idx="2">
                  <c:v>3272229</c:v>
                </c:pt>
                <c:pt idx="3">
                  <c:v>3269070</c:v>
                </c:pt>
                <c:pt idx="4">
                  <c:v>3269643</c:v>
                </c:pt>
                <c:pt idx="5">
                  <c:v>3323080</c:v>
                </c:pt>
                <c:pt idx="6">
                  <c:v>3326741</c:v>
                </c:pt>
                <c:pt idx="7">
                  <c:v>3370638</c:v>
                </c:pt>
                <c:pt idx="8">
                  <c:v>3394073</c:v>
                </c:pt>
                <c:pt idx="9">
                  <c:v>3436771</c:v>
                </c:pt>
                <c:pt idx="10">
                  <c:v>3473234</c:v>
                </c:pt>
                <c:pt idx="11">
                  <c:v>3512217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D88-440E-815C-ACFCF2724A76}"/>
            </c:ext>
          </c:extLst>
        </c:ser>
        <c:ser>
          <c:idx val="1"/>
          <c:order val="1"/>
          <c:tx>
            <c:strRef>
              <c:f>'SECCIÓN II'!$B$62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II'!$C$62:$N$62</c:f>
              <c:numCache>
                <c:formatCode>#,##0</c:formatCode>
                <c:ptCount val="12"/>
                <c:pt idx="0">
                  <c:v>1017850</c:v>
                </c:pt>
                <c:pt idx="1">
                  <c:v>1031552</c:v>
                </c:pt>
                <c:pt idx="2">
                  <c:v>1030542</c:v>
                </c:pt>
                <c:pt idx="3">
                  <c:v>1020601</c:v>
                </c:pt>
                <c:pt idx="4">
                  <c:v>1009828</c:v>
                </c:pt>
                <c:pt idx="5">
                  <c:v>1041492</c:v>
                </c:pt>
                <c:pt idx="6">
                  <c:v>1058496</c:v>
                </c:pt>
                <c:pt idx="7">
                  <c:v>1066709</c:v>
                </c:pt>
                <c:pt idx="8">
                  <c:v>1074137</c:v>
                </c:pt>
                <c:pt idx="9">
                  <c:v>1085096</c:v>
                </c:pt>
                <c:pt idx="10">
                  <c:v>1103762</c:v>
                </c:pt>
                <c:pt idx="11">
                  <c:v>1128218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D88-440E-815C-ACFCF2724A76}"/>
            </c:ext>
          </c:extLst>
        </c:ser>
        <c:ser>
          <c:idx val="2"/>
          <c:order val="2"/>
          <c:tx>
            <c:strRef>
              <c:f>'SECCIÓN II'!$B$63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II'!$C$63:$N$63</c:f>
              <c:numCache>
                <c:formatCode>#,##0</c:formatCode>
                <c:ptCount val="12"/>
                <c:pt idx="0">
                  <c:v>931915</c:v>
                </c:pt>
                <c:pt idx="1">
                  <c:v>938959</c:v>
                </c:pt>
                <c:pt idx="2">
                  <c:v>942580</c:v>
                </c:pt>
                <c:pt idx="3">
                  <c:v>939345</c:v>
                </c:pt>
                <c:pt idx="4">
                  <c:v>931406</c:v>
                </c:pt>
                <c:pt idx="5">
                  <c:v>934789</c:v>
                </c:pt>
                <c:pt idx="6">
                  <c:v>942652</c:v>
                </c:pt>
                <c:pt idx="7">
                  <c:v>945875</c:v>
                </c:pt>
                <c:pt idx="8">
                  <c:v>948600</c:v>
                </c:pt>
                <c:pt idx="9">
                  <c:v>953109</c:v>
                </c:pt>
                <c:pt idx="10">
                  <c:v>957642</c:v>
                </c:pt>
                <c:pt idx="11">
                  <c:v>960903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D88-440E-815C-ACFCF2724A76}"/>
            </c:ext>
          </c:extLst>
        </c:ser>
        <c:ser>
          <c:idx val="3"/>
          <c:order val="3"/>
          <c:tx>
            <c:strRef>
              <c:f>'SECCIÓN II'!$B$64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II'!$C$64:$N$64</c:f>
              <c:numCache>
                <c:formatCode>#,##0</c:formatCode>
                <c:ptCount val="12"/>
                <c:pt idx="0">
                  <c:v>782502</c:v>
                </c:pt>
                <c:pt idx="1">
                  <c:v>792494</c:v>
                </c:pt>
                <c:pt idx="2">
                  <c:v>795346</c:v>
                </c:pt>
                <c:pt idx="3">
                  <c:v>797134</c:v>
                </c:pt>
                <c:pt idx="4">
                  <c:v>802859</c:v>
                </c:pt>
                <c:pt idx="5">
                  <c:v>810416</c:v>
                </c:pt>
                <c:pt idx="6">
                  <c:v>816150</c:v>
                </c:pt>
                <c:pt idx="7">
                  <c:v>825070</c:v>
                </c:pt>
                <c:pt idx="8">
                  <c:v>836251</c:v>
                </c:pt>
                <c:pt idx="9">
                  <c:v>844370</c:v>
                </c:pt>
                <c:pt idx="10">
                  <c:v>841205</c:v>
                </c:pt>
                <c:pt idx="11">
                  <c:v>851280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D88-440E-815C-ACFCF2724A76}"/>
            </c:ext>
          </c:extLst>
        </c:ser>
        <c:ser>
          <c:idx val="4"/>
          <c:order val="4"/>
          <c:tx>
            <c:strRef>
              <c:f>'SECCIÓN II'!$B$65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II'!$C$65:$N$65</c:f>
              <c:numCache>
                <c:formatCode>#,##0</c:formatCode>
                <c:ptCount val="12"/>
                <c:pt idx="0">
                  <c:v>422875</c:v>
                </c:pt>
                <c:pt idx="1">
                  <c:v>427282</c:v>
                </c:pt>
                <c:pt idx="2">
                  <c:v>427514</c:v>
                </c:pt>
                <c:pt idx="3">
                  <c:v>427944</c:v>
                </c:pt>
                <c:pt idx="4">
                  <c:v>429440</c:v>
                </c:pt>
                <c:pt idx="5">
                  <c:v>432123</c:v>
                </c:pt>
                <c:pt idx="6">
                  <c:v>434800</c:v>
                </c:pt>
                <c:pt idx="7">
                  <c:v>436434</c:v>
                </c:pt>
                <c:pt idx="8">
                  <c:v>439593</c:v>
                </c:pt>
                <c:pt idx="9">
                  <c:v>441980</c:v>
                </c:pt>
                <c:pt idx="10">
                  <c:v>444788</c:v>
                </c:pt>
                <c:pt idx="11">
                  <c:v>447372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D88-440E-815C-ACFCF2724A76}"/>
            </c:ext>
          </c:extLst>
        </c:ser>
        <c:ser>
          <c:idx val="5"/>
          <c:order val="5"/>
          <c:tx>
            <c:strRef>
              <c:f>'SECCIÓN II'!$B$66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II'!$C$66:$N$66</c:f>
              <c:numCache>
                <c:formatCode>#,##0</c:formatCode>
                <c:ptCount val="12"/>
                <c:pt idx="0">
                  <c:v>420608</c:v>
                </c:pt>
                <c:pt idx="1">
                  <c:v>422820</c:v>
                </c:pt>
                <c:pt idx="2">
                  <c:v>420610</c:v>
                </c:pt>
                <c:pt idx="3">
                  <c:v>416355</c:v>
                </c:pt>
                <c:pt idx="4">
                  <c:v>416512</c:v>
                </c:pt>
                <c:pt idx="5">
                  <c:v>414263</c:v>
                </c:pt>
                <c:pt idx="6">
                  <c:v>415015</c:v>
                </c:pt>
                <c:pt idx="7">
                  <c:v>417827</c:v>
                </c:pt>
                <c:pt idx="8">
                  <c:v>417696</c:v>
                </c:pt>
                <c:pt idx="9">
                  <c:v>420378</c:v>
                </c:pt>
                <c:pt idx="10">
                  <c:v>422555</c:v>
                </c:pt>
                <c:pt idx="11">
                  <c:v>421106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D88-440E-815C-ACFCF2724A76}"/>
            </c:ext>
          </c:extLst>
        </c:ser>
        <c:ser>
          <c:idx val="6"/>
          <c:order val="6"/>
          <c:tx>
            <c:strRef>
              <c:f>'SECCIÓN II'!$B$67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'SECCIÓN 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II'!$C$67:$N$67</c:f>
              <c:numCache>
                <c:formatCode>#,##0</c:formatCode>
                <c:ptCount val="12"/>
                <c:pt idx="0">
                  <c:v>189478</c:v>
                </c:pt>
                <c:pt idx="1">
                  <c:v>191003</c:v>
                </c:pt>
                <c:pt idx="2">
                  <c:v>191353</c:v>
                </c:pt>
                <c:pt idx="3">
                  <c:v>187834</c:v>
                </c:pt>
                <c:pt idx="4">
                  <c:v>185948</c:v>
                </c:pt>
                <c:pt idx="5">
                  <c:v>188090</c:v>
                </c:pt>
                <c:pt idx="6">
                  <c:v>190503</c:v>
                </c:pt>
                <c:pt idx="7">
                  <c:v>192039</c:v>
                </c:pt>
                <c:pt idx="8">
                  <c:v>194643</c:v>
                </c:pt>
                <c:pt idx="9">
                  <c:v>197843</c:v>
                </c:pt>
                <c:pt idx="10">
                  <c:v>192771</c:v>
                </c:pt>
                <c:pt idx="11">
                  <c:v>258522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D88-440E-815C-ACFCF2724A76}"/>
            </c:ext>
          </c:extLst>
        </c:ser>
        <c:ser>
          <c:idx val="7"/>
          <c:order val="7"/>
          <c:tx>
            <c:strRef>
              <c:f>'SECCIÓN II'!$B$68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'SECCIÓN 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II'!$C$68:$N$68</c:f>
              <c:numCache>
                <c:formatCode>#,##0</c:formatCode>
                <c:ptCount val="12"/>
                <c:pt idx="0">
                  <c:v>158559</c:v>
                </c:pt>
                <c:pt idx="1">
                  <c:v>158577</c:v>
                </c:pt>
                <c:pt idx="2">
                  <c:v>156976</c:v>
                </c:pt>
                <c:pt idx="3">
                  <c:v>157610</c:v>
                </c:pt>
                <c:pt idx="4">
                  <c:v>154667</c:v>
                </c:pt>
                <c:pt idx="5">
                  <c:v>154285</c:v>
                </c:pt>
                <c:pt idx="6">
                  <c:v>154690</c:v>
                </c:pt>
                <c:pt idx="7">
                  <c:v>153909</c:v>
                </c:pt>
                <c:pt idx="8">
                  <c:v>156035</c:v>
                </c:pt>
                <c:pt idx="9">
                  <c:v>154768</c:v>
                </c:pt>
                <c:pt idx="10">
                  <c:v>147137</c:v>
                </c:pt>
                <c:pt idx="11">
                  <c:v>150741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'SECCIÓN II'!$B$69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'SECCIÓN II'!$C$60:$N$60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II'!$C$69:$N$69</c:f>
              <c:numCache>
                <c:formatCode>#,##0</c:formatCode>
                <c:ptCount val="12"/>
                <c:pt idx="0">
                  <c:v>120411</c:v>
                </c:pt>
                <c:pt idx="1">
                  <c:v>121679</c:v>
                </c:pt>
                <c:pt idx="2">
                  <c:v>122550</c:v>
                </c:pt>
                <c:pt idx="3">
                  <c:v>122903</c:v>
                </c:pt>
                <c:pt idx="4">
                  <c:v>123551</c:v>
                </c:pt>
                <c:pt idx="5">
                  <c:v>124554</c:v>
                </c:pt>
                <c:pt idx="6">
                  <c:v>125944</c:v>
                </c:pt>
                <c:pt idx="7">
                  <c:v>127029</c:v>
                </c:pt>
                <c:pt idx="8">
                  <c:v>128185</c:v>
                </c:pt>
                <c:pt idx="9">
                  <c:v>129349</c:v>
                </c:pt>
                <c:pt idx="10">
                  <c:v>130654</c:v>
                </c:pt>
                <c:pt idx="11">
                  <c:v>131656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00640"/>
        <c:axId val="103202176"/>
      </c:lineChart>
      <c:catAx>
        <c:axId val="103200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3202176"/>
        <c:crosses val="autoZero"/>
        <c:auto val="1"/>
        <c:lblAlgn val="ctr"/>
        <c:lblOffset val="100"/>
        <c:noMultiLvlLbl val="0"/>
      </c:catAx>
      <c:valAx>
        <c:axId val="103202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 de débito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03200640"/>
        <c:crosses val="autoZero"/>
        <c:crossBetween val="between"/>
      </c:valAx>
      <c:spPr>
        <a:ln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 tarjeta de débito (sin chip) por emisor</a:t>
            </a:r>
          </a:p>
        </c:rich>
      </c:tx>
      <c:layout>
        <c:manualLayout>
          <c:xMode val="edge"/>
          <c:yMode val="edge"/>
          <c:x val="0.16966581899983074"/>
          <c:y val="3.00959401709401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5178598540880592"/>
          <c:w val="0.81339686813148449"/>
          <c:h val="0.51881662986442534"/>
        </c:manualLayout>
      </c:layout>
      <c:lineChart>
        <c:grouping val="standard"/>
        <c:varyColors val="0"/>
        <c:ser>
          <c:idx val="0"/>
          <c:order val="0"/>
          <c:tx>
            <c:strRef>
              <c:f>'SECCIÓN II'!$B$108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II'!$C$107:$N$107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II'!$C$108:$N$108</c:f>
              <c:numCache>
                <c:formatCode>#,##0</c:formatCode>
                <c:ptCount val="12"/>
                <c:pt idx="0">
                  <c:v>398521</c:v>
                </c:pt>
                <c:pt idx="1">
                  <c:v>415609</c:v>
                </c:pt>
                <c:pt idx="2">
                  <c:v>427960</c:v>
                </c:pt>
                <c:pt idx="3">
                  <c:v>433360</c:v>
                </c:pt>
                <c:pt idx="4">
                  <c:v>438629</c:v>
                </c:pt>
                <c:pt idx="5">
                  <c:v>449741</c:v>
                </c:pt>
                <c:pt idx="6">
                  <c:v>467725</c:v>
                </c:pt>
                <c:pt idx="7">
                  <c:v>489079</c:v>
                </c:pt>
                <c:pt idx="8">
                  <c:v>505657</c:v>
                </c:pt>
                <c:pt idx="9">
                  <c:v>518564</c:v>
                </c:pt>
                <c:pt idx="10">
                  <c:v>531882</c:v>
                </c:pt>
                <c:pt idx="11">
                  <c:v>545629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BE2-4266-958F-D186420CF113}"/>
            </c:ext>
          </c:extLst>
        </c:ser>
        <c:ser>
          <c:idx val="1"/>
          <c:order val="1"/>
          <c:tx>
            <c:strRef>
              <c:f>'SECCIÓN II'!$B$109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'SECCIÓN II'!$C$107:$N$107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II'!$C$109:$N$109</c:f>
              <c:numCache>
                <c:formatCode>#,##0</c:formatCode>
                <c:ptCount val="12"/>
                <c:pt idx="0">
                  <c:v>89326</c:v>
                </c:pt>
                <c:pt idx="1">
                  <c:v>92017</c:v>
                </c:pt>
                <c:pt idx="2">
                  <c:v>95750</c:v>
                </c:pt>
                <c:pt idx="3">
                  <c:v>95750</c:v>
                </c:pt>
                <c:pt idx="4">
                  <c:v>99715</c:v>
                </c:pt>
                <c:pt idx="5">
                  <c:v>99715</c:v>
                </c:pt>
                <c:pt idx="6">
                  <c:v>102812</c:v>
                </c:pt>
                <c:pt idx="7">
                  <c:v>106773</c:v>
                </c:pt>
                <c:pt idx="8">
                  <c:v>109000</c:v>
                </c:pt>
                <c:pt idx="9">
                  <c:v>110884</c:v>
                </c:pt>
                <c:pt idx="10">
                  <c:v>110888</c:v>
                </c:pt>
                <c:pt idx="11">
                  <c:v>114055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BE2-4266-958F-D186420CF113}"/>
            </c:ext>
          </c:extLst>
        </c:ser>
        <c:ser>
          <c:idx val="2"/>
          <c:order val="2"/>
          <c:tx>
            <c:strRef>
              <c:f>'SECCIÓN II'!$B$110</c:f>
              <c:strCache>
                <c:ptCount val="1"/>
                <c:pt idx="0">
                  <c:v>Banco Comercial de Manabí</c:v>
                </c:pt>
              </c:strCache>
            </c:strRef>
          </c:tx>
          <c:cat>
            <c:strRef>
              <c:f>'SECCIÓN II'!$C$107:$N$107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II'!$C$110:$N$110</c:f>
              <c:numCache>
                <c:formatCode>#,##0</c:formatCode>
                <c:ptCount val="12"/>
                <c:pt idx="0">
                  <c:v>10010</c:v>
                </c:pt>
                <c:pt idx="1">
                  <c:v>10192</c:v>
                </c:pt>
                <c:pt idx="2">
                  <c:v>10208</c:v>
                </c:pt>
                <c:pt idx="3">
                  <c:v>10123</c:v>
                </c:pt>
                <c:pt idx="4">
                  <c:v>10058</c:v>
                </c:pt>
                <c:pt idx="5">
                  <c:v>10245</c:v>
                </c:pt>
                <c:pt idx="6">
                  <c:v>10343</c:v>
                </c:pt>
                <c:pt idx="7">
                  <c:v>10389</c:v>
                </c:pt>
                <c:pt idx="8">
                  <c:v>11130</c:v>
                </c:pt>
                <c:pt idx="9">
                  <c:v>10193</c:v>
                </c:pt>
                <c:pt idx="10">
                  <c:v>10630</c:v>
                </c:pt>
                <c:pt idx="11">
                  <c:v>10962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8BE2-4266-958F-D186420CF113}"/>
            </c:ext>
          </c:extLst>
        </c:ser>
        <c:ser>
          <c:idx val="3"/>
          <c:order val="3"/>
          <c:tx>
            <c:strRef>
              <c:f>'SECCIÓN II'!$B$111</c:f>
              <c:strCache>
                <c:ptCount val="1"/>
                <c:pt idx="0">
                  <c:v>Banco Delbank</c:v>
                </c:pt>
              </c:strCache>
            </c:strRef>
          </c:tx>
          <c:cat>
            <c:strRef>
              <c:f>'SECCIÓN II'!$C$107:$N$107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II'!$C$111:$N$111</c:f>
              <c:numCache>
                <c:formatCode>#,##0</c:formatCode>
                <c:ptCount val="12"/>
                <c:pt idx="0">
                  <c:v>5266</c:v>
                </c:pt>
                <c:pt idx="1">
                  <c:v>5262</c:v>
                </c:pt>
                <c:pt idx="2">
                  <c:v>5192</c:v>
                </c:pt>
                <c:pt idx="3">
                  <c:v>5062</c:v>
                </c:pt>
                <c:pt idx="4">
                  <c:v>4979</c:v>
                </c:pt>
                <c:pt idx="5">
                  <c:v>4968</c:v>
                </c:pt>
                <c:pt idx="6">
                  <c:v>5050</c:v>
                </c:pt>
                <c:pt idx="7">
                  <c:v>5043</c:v>
                </c:pt>
                <c:pt idx="8">
                  <c:v>5011</c:v>
                </c:pt>
                <c:pt idx="9">
                  <c:v>5008</c:v>
                </c:pt>
                <c:pt idx="10">
                  <c:v>4991</c:v>
                </c:pt>
                <c:pt idx="11">
                  <c:v>4984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8BE2-4266-958F-D186420CF113}"/>
            </c:ext>
          </c:extLst>
        </c:ser>
        <c:ser>
          <c:idx val="4"/>
          <c:order val="4"/>
          <c:tx>
            <c:strRef>
              <c:f>'SECCIÓN II'!$B$112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II'!$C$107:$N$107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II'!$C$112:$N$112</c:f>
              <c:numCache>
                <c:formatCode>#,##0</c:formatCode>
                <c:ptCount val="12"/>
                <c:pt idx="0">
                  <c:v>878</c:v>
                </c:pt>
                <c:pt idx="1">
                  <c:v>873</c:v>
                </c:pt>
                <c:pt idx="2">
                  <c:v>871</c:v>
                </c:pt>
                <c:pt idx="3">
                  <c:v>866</c:v>
                </c:pt>
                <c:pt idx="4">
                  <c:v>861</c:v>
                </c:pt>
                <c:pt idx="5">
                  <c:v>858</c:v>
                </c:pt>
                <c:pt idx="6">
                  <c:v>854</c:v>
                </c:pt>
                <c:pt idx="7">
                  <c:v>843</c:v>
                </c:pt>
                <c:pt idx="8">
                  <c:v>837</c:v>
                </c:pt>
                <c:pt idx="9">
                  <c:v>832</c:v>
                </c:pt>
                <c:pt idx="10">
                  <c:v>829</c:v>
                </c:pt>
                <c:pt idx="11">
                  <c:v>829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8BE2-4266-958F-D186420CF113}"/>
            </c:ext>
          </c:extLst>
        </c:ser>
        <c:ser>
          <c:idx val="5"/>
          <c:order val="5"/>
          <c:tx>
            <c:strRef>
              <c:f>'SECCIÓN II'!$B$113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II'!$C$107:$N$107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II'!$C$113:$N$113</c:f>
              <c:numCache>
                <c:formatCode>#,##0</c:formatCode>
                <c:ptCount val="12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8BE2-4266-958F-D186420CF113}"/>
            </c:ext>
          </c:extLst>
        </c:ser>
        <c:ser>
          <c:idx val="6"/>
          <c:order val="6"/>
          <c:tx>
            <c:strRef>
              <c:f>'SECCIÓN II'!$B$114</c:f>
              <c:strCache>
                <c:ptCount val="1"/>
                <c:pt idx="0">
                  <c:v>Banco Amazonas</c:v>
                </c:pt>
              </c:strCache>
            </c:strRef>
          </c:tx>
          <c:cat>
            <c:strRef>
              <c:f>'SECCIÓN II'!$C$107:$N$107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II'!$C$114:$N$114</c:f>
              <c:numCache>
                <c:formatCode>#,##0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BE2-4266-958F-D186420CF113}"/>
            </c:ext>
          </c:extLst>
        </c:ser>
        <c:ser>
          <c:idx val="7"/>
          <c:order val="7"/>
          <c:tx>
            <c:strRef>
              <c:f>'SECCIÓN II'!$B$115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'SECCIÓN II'!$C$107:$N$107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II'!$C$115:$N$115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8BE2-4266-958F-D186420CF113}"/>
            </c:ext>
          </c:extLst>
        </c:ser>
        <c:ser>
          <c:idx val="8"/>
          <c:order val="8"/>
          <c:tx>
            <c:strRef>
              <c:f>'SECCIÓN II'!$B$116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II'!$C$107:$N$107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II'!$C$116:$N$116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46720"/>
        <c:axId val="103648256"/>
      </c:lineChart>
      <c:catAx>
        <c:axId val="103646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3648256"/>
        <c:crosses val="autoZero"/>
        <c:auto val="1"/>
        <c:lblAlgn val="ctr"/>
        <c:lblOffset val="100"/>
        <c:noMultiLvlLbl val="0"/>
      </c:catAx>
      <c:valAx>
        <c:axId val="103648256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 débito</a:t>
                </a:r>
                <a:endParaRPr lang="es-EC"/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0364672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1534590955286056"/>
          <c:y val="0.8774169530432071"/>
          <c:w val="0.79786652981957273"/>
          <c:h val="0.10551469155331442"/>
        </c:manualLayout>
      </c:layout>
      <c:overlay val="0"/>
      <c:txPr>
        <a:bodyPr/>
        <a:lstStyle/>
        <a:p>
          <a:pPr>
            <a:defRPr sz="1100"/>
          </a:pPr>
          <a:endParaRPr lang="es-EC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Participación de tarjeta de débito (con chip) por emisor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3.0867850832946692E-3"/>
                  <c:y val="-2.3533452642512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6.2324198705563272E-2"/>
                  <c:y val="-3.40568792218754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245992276104735E-2"/>
                  <c:y val="-3.70456307547778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5679771852124972E-3"/>
                  <c:y val="4.52559364733036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3336051580276312E-2"/>
                  <c:y val="0.13739202207292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1178185452055338E-2"/>
                  <c:y val="7.74385065079515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5.4754103495882958E-2"/>
                  <c:y val="1.277277173565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'SECCIÓN II'!$B$61:$B$77</c:f>
              <c:strCache>
                <c:ptCount val="17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Produbanco Grupo Promerica</c:v>
                </c:pt>
                <c:pt idx="4">
                  <c:v>Banco Internacional</c:v>
                </c:pt>
                <c:pt idx="5">
                  <c:v>Banco Bolivariano</c:v>
                </c:pt>
                <c:pt idx="6">
                  <c:v>Banco del Austro</c:v>
                </c:pt>
                <c:pt idx="7">
                  <c:v>Banco General Rumiñahui</c:v>
                </c:pt>
                <c:pt idx="8">
                  <c:v>Banco de Machala</c:v>
                </c:pt>
                <c:pt idx="9">
                  <c:v>Banco Solidario</c:v>
                </c:pt>
                <c:pt idx="10">
                  <c:v>Banco Desarrollo de los Pueblos</c:v>
                </c:pt>
                <c:pt idx="11">
                  <c:v>Banco de Loja</c:v>
                </c:pt>
                <c:pt idx="12">
                  <c:v>Banco Procredit</c:v>
                </c:pt>
                <c:pt idx="13">
                  <c:v>Banco Amazonas</c:v>
                </c:pt>
                <c:pt idx="14">
                  <c:v>Banco Comercial de Manabí</c:v>
                </c:pt>
                <c:pt idx="15">
                  <c:v>Banco Delbank</c:v>
                </c:pt>
                <c:pt idx="16">
                  <c:v>Banco Capital</c:v>
                </c:pt>
              </c:strCache>
            </c:strRef>
          </c:cat>
          <c:val>
            <c:numRef>
              <c:f>'SECCIÓN II'!$O$61:$O$77</c:f>
              <c:numCache>
                <c:formatCode>#,##0</c:formatCode>
                <c:ptCount val="17"/>
                <c:pt idx="0">
                  <c:v>3343495.0833333335</c:v>
                </c:pt>
                <c:pt idx="1">
                  <c:v>1055690.25</c:v>
                </c:pt>
                <c:pt idx="2">
                  <c:v>943981.25</c:v>
                </c:pt>
                <c:pt idx="3">
                  <c:v>816256.41666666663</c:v>
                </c:pt>
                <c:pt idx="4">
                  <c:v>434345.41666666669</c:v>
                </c:pt>
                <c:pt idx="5">
                  <c:v>418812.08333333331</c:v>
                </c:pt>
                <c:pt idx="6">
                  <c:v>196668.91666666666</c:v>
                </c:pt>
                <c:pt idx="7">
                  <c:v>154829.5</c:v>
                </c:pt>
                <c:pt idx="8">
                  <c:v>125705.41666666667</c:v>
                </c:pt>
                <c:pt idx="9">
                  <c:v>31137.583333333332</c:v>
                </c:pt>
                <c:pt idx="10">
                  <c:v>21580.083333333332</c:v>
                </c:pt>
                <c:pt idx="11">
                  <c:v>13533.75</c:v>
                </c:pt>
                <c:pt idx="12">
                  <c:v>4018.4166666666665</c:v>
                </c:pt>
                <c:pt idx="13">
                  <c:v>3012.0833333333335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tarjeta de débito por emisor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II'!$O$14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3.3588793675764395E-2"/>
                  <c:y val="5.916692446748677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7374101972372535E-2"/>
                  <c:y val="-5.51277783038029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53588601320183E-2"/>
                  <c:y val="-1.78022192832686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6722349275105393E-2"/>
                  <c:y val="-2.603170142868923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6339761822200018E-2"/>
                  <c:y val="2.50824562651271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9330651965848047E-2"/>
                  <c:y val="3.81755381419404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'SECCIÓN II'!$B$15:$B$31</c:f>
              <c:strCache>
                <c:ptCount val="17"/>
                <c:pt idx="0">
                  <c:v>Banco Pichincha</c:v>
                </c:pt>
                <c:pt idx="1">
                  <c:v>Banco del Pacífico</c:v>
                </c:pt>
                <c:pt idx="2">
                  <c:v>Banco de Guayaquil</c:v>
                </c:pt>
                <c:pt idx="3">
                  <c:v>Banco Produbanco Grupo Promerica</c:v>
                </c:pt>
                <c:pt idx="4">
                  <c:v>Banco Internacional</c:v>
                </c:pt>
                <c:pt idx="5">
                  <c:v>Banco Bolivariano</c:v>
                </c:pt>
                <c:pt idx="6">
                  <c:v>Banco del Austro</c:v>
                </c:pt>
                <c:pt idx="7">
                  <c:v>Banco General Rumiñahui</c:v>
                </c:pt>
                <c:pt idx="8">
                  <c:v>Banco de Machala</c:v>
                </c:pt>
                <c:pt idx="9">
                  <c:v>Banco de Loja</c:v>
                </c:pt>
                <c:pt idx="10">
                  <c:v>Banco Solidario</c:v>
                </c:pt>
                <c:pt idx="11">
                  <c:v>Banco Desarrollo de los Pueblos</c:v>
                </c:pt>
                <c:pt idx="12">
                  <c:v>Banco Comercial de Manabí</c:v>
                </c:pt>
                <c:pt idx="13">
                  <c:v>Banco Delbank</c:v>
                </c:pt>
                <c:pt idx="14">
                  <c:v>Banco Procredit</c:v>
                </c:pt>
                <c:pt idx="15">
                  <c:v>Banco Amazonas</c:v>
                </c:pt>
                <c:pt idx="16">
                  <c:v>Banco Capital</c:v>
                </c:pt>
              </c:strCache>
            </c:strRef>
          </c:cat>
          <c:val>
            <c:numRef>
              <c:f>'SECCIÓN II'!$O$15:$O$31</c:f>
              <c:numCache>
                <c:formatCode>#,##0</c:formatCode>
                <c:ptCount val="17"/>
                <c:pt idx="0">
                  <c:v>3343506.0833333335</c:v>
                </c:pt>
                <c:pt idx="1">
                  <c:v>1412510.9166666667</c:v>
                </c:pt>
                <c:pt idx="2">
                  <c:v>1055690.25</c:v>
                </c:pt>
                <c:pt idx="3">
                  <c:v>816256.41666666663</c:v>
                </c:pt>
                <c:pt idx="4">
                  <c:v>435198</c:v>
                </c:pt>
                <c:pt idx="5">
                  <c:v>418812.08333333331</c:v>
                </c:pt>
                <c:pt idx="6">
                  <c:v>196668.91666666666</c:v>
                </c:pt>
                <c:pt idx="7">
                  <c:v>154829.5</c:v>
                </c:pt>
                <c:pt idx="8">
                  <c:v>125705.41666666667</c:v>
                </c:pt>
                <c:pt idx="9">
                  <c:v>115757.5</c:v>
                </c:pt>
                <c:pt idx="10">
                  <c:v>31137.583333333332</c:v>
                </c:pt>
                <c:pt idx="11">
                  <c:v>21580.083333333332</c:v>
                </c:pt>
                <c:pt idx="12">
                  <c:v>10373.583333333334</c:v>
                </c:pt>
                <c:pt idx="13">
                  <c:v>5068</c:v>
                </c:pt>
                <c:pt idx="14">
                  <c:v>4018.4166666666665</c:v>
                </c:pt>
                <c:pt idx="15">
                  <c:v>3013.0833333333335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Participación de tarjeta de débito (sin chip) por emisor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II'!$O$107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3151128167802554E-2"/>
                  <c:y val="8.81441182910897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5263614107060145E-2"/>
                  <c:y val="-1.4070705272226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9.2271887355717345E-3"/>
                  <c:y val="-3.15113964594760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5.1981218020642095E-2"/>
                  <c:y val="5.61669703907115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7.2684652512625833E-2"/>
                  <c:y val="0.1527272017741858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2.9303050121634428E-3"/>
                  <c:y val="0.1784274234616478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0.10665093966083554"/>
                  <c:y val="1.43628345547692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4.2052818466910427E-3"/>
                  <c:y val="6.79286920697040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5.5939059088202209E-2"/>
                  <c:y val="-1.798975496634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delete val="1"/>
            </c:dLbl>
            <c:dLbl>
              <c:idx val="16"/>
              <c:delete val="1"/>
            </c:dLbl>
            <c:dLbl>
              <c:idx val="17"/>
              <c:delete val="1"/>
            </c:dLbl>
            <c:dLbl>
              <c:idx val="18"/>
              <c:delete val="1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'SECCIÓN II'!$B$108:$B$112</c:f>
              <c:strCache>
                <c:ptCount val="5"/>
                <c:pt idx="0">
                  <c:v>Banco del Pacífico</c:v>
                </c:pt>
                <c:pt idx="1">
                  <c:v>Banco de Loja</c:v>
                </c:pt>
                <c:pt idx="2">
                  <c:v>Banco Comercial de Manabí</c:v>
                </c:pt>
                <c:pt idx="3">
                  <c:v>Banco Delbank</c:v>
                </c:pt>
                <c:pt idx="4">
                  <c:v>Banco Internacional</c:v>
                </c:pt>
              </c:strCache>
            </c:strRef>
          </c:cat>
          <c:val>
            <c:numRef>
              <c:f>'SECCIÓN II'!$O$108:$O$112</c:f>
              <c:numCache>
                <c:formatCode>#,##0</c:formatCode>
                <c:ptCount val="5"/>
                <c:pt idx="0">
                  <c:v>468529.66666666669</c:v>
                </c:pt>
                <c:pt idx="1">
                  <c:v>102223.75</c:v>
                </c:pt>
                <c:pt idx="2">
                  <c:v>10373.583333333334</c:v>
                </c:pt>
                <c:pt idx="3">
                  <c:v>5068</c:v>
                </c:pt>
                <c:pt idx="4">
                  <c:v>852.58333333333337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0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image" Target="../media/image1.png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image" Target="../media/image1.png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image" Target="../media/image1.png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4</xdr:col>
      <xdr:colOff>381000</xdr:colOff>
      <xdr:row>0</xdr:row>
      <xdr:rowOff>657225</xdr:rowOff>
    </xdr:to>
    <xdr:pic>
      <xdr:nvPicPr>
        <xdr:cNvPr id="3" name="2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0525" y="0"/>
          <a:ext cx="2276475" cy="657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4" name="23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4613" y="5"/>
          <a:ext cx="5084535" cy="1319892"/>
        </a:xfrm>
        <a:prstGeom prst="rect">
          <a:avLst/>
        </a:prstGeom>
      </xdr:spPr>
    </xdr:pic>
    <xdr:clientData/>
  </xdr:twoCellAnchor>
  <xdr:twoCellAnchor>
    <xdr:from>
      <xdr:col>1</xdr:col>
      <xdr:colOff>148166</xdr:colOff>
      <xdr:row>24</xdr:row>
      <xdr:rowOff>20106</xdr:rowOff>
    </xdr:from>
    <xdr:to>
      <xdr:col>5</xdr:col>
      <xdr:colOff>1524000</xdr:colOff>
      <xdr:row>46</xdr:row>
      <xdr:rowOff>43543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138793</xdr:colOff>
      <xdr:row>47</xdr:row>
      <xdr:rowOff>53218</xdr:rowOff>
    </xdr:from>
    <xdr:to>
      <xdr:col>5</xdr:col>
      <xdr:colOff>1513114</xdr:colOff>
      <xdr:row>71</xdr:row>
      <xdr:rowOff>163285</xdr:rowOff>
    </xdr:to>
    <xdr:graphicFrame macro="">
      <xdr:nvGraphicFramePr>
        <xdr:cNvPr id="43" name="4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153609</xdr:colOff>
      <xdr:row>72</xdr:row>
      <xdr:rowOff>150584</xdr:rowOff>
    </xdr:from>
    <xdr:to>
      <xdr:col>5</xdr:col>
      <xdr:colOff>1513114</xdr:colOff>
      <xdr:row>97</xdr:row>
      <xdr:rowOff>76198</xdr:rowOff>
    </xdr:to>
    <xdr:graphicFrame macro="">
      <xdr:nvGraphicFramePr>
        <xdr:cNvPr id="44" name="4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2233" y="5"/>
          <a:ext cx="5203734" cy="1319892"/>
        </a:xfrm>
        <a:prstGeom prst="rect">
          <a:avLst/>
        </a:prstGeom>
      </xdr:spPr>
    </xdr:pic>
    <xdr:clientData/>
  </xdr:twoCellAnchor>
  <xdr:twoCellAnchor>
    <xdr:from>
      <xdr:col>1</xdr:col>
      <xdr:colOff>157238</xdr:colOff>
      <xdr:row>32</xdr:row>
      <xdr:rowOff>130476</xdr:rowOff>
    </xdr:from>
    <xdr:to>
      <xdr:col>5</xdr:col>
      <xdr:colOff>817238</xdr:colOff>
      <xdr:row>55</xdr:row>
      <xdr:rowOff>116013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653142</xdr:colOff>
      <xdr:row>79</xdr:row>
      <xdr:rowOff>104773</xdr:rowOff>
    </xdr:from>
    <xdr:to>
      <xdr:col>5</xdr:col>
      <xdr:colOff>1313142</xdr:colOff>
      <xdr:row>102</xdr:row>
      <xdr:rowOff>90309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27212</xdr:colOff>
      <xdr:row>126</xdr:row>
      <xdr:rowOff>50345</xdr:rowOff>
    </xdr:from>
    <xdr:to>
      <xdr:col>5</xdr:col>
      <xdr:colOff>687212</xdr:colOff>
      <xdr:row>149</xdr:row>
      <xdr:rowOff>35880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1667329</xdr:colOff>
      <xdr:row>79</xdr:row>
      <xdr:rowOff>93587</xdr:rowOff>
    </xdr:from>
    <xdr:to>
      <xdr:col>10</xdr:col>
      <xdr:colOff>1095829</xdr:colOff>
      <xdr:row>102</xdr:row>
      <xdr:rowOff>62896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1128182</xdr:colOff>
      <xdr:row>32</xdr:row>
      <xdr:rowOff>177799</xdr:rowOff>
    </xdr:from>
    <xdr:to>
      <xdr:col>10</xdr:col>
      <xdr:colOff>455083</xdr:colOff>
      <xdr:row>55</xdr:row>
      <xdr:rowOff>136525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857250</xdr:colOff>
      <xdr:row>126</xdr:row>
      <xdr:rowOff>51858</xdr:rowOff>
    </xdr:from>
    <xdr:to>
      <xdr:col>10</xdr:col>
      <xdr:colOff>52916</xdr:colOff>
      <xdr:row>149</xdr:row>
      <xdr:rowOff>21167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2233" y="5"/>
          <a:ext cx="5203734" cy="1319892"/>
        </a:xfrm>
        <a:prstGeom prst="rect">
          <a:avLst/>
        </a:prstGeom>
      </xdr:spPr>
    </xdr:pic>
    <xdr:clientData/>
  </xdr:twoCellAnchor>
  <xdr:twoCellAnchor>
    <xdr:from>
      <xdr:col>1</xdr:col>
      <xdr:colOff>149678</xdr:colOff>
      <xdr:row>33</xdr:row>
      <xdr:rowOff>0</xdr:rowOff>
    </xdr:from>
    <xdr:to>
      <xdr:col>5</xdr:col>
      <xdr:colOff>809678</xdr:colOff>
      <xdr:row>55</xdr:row>
      <xdr:rowOff>144738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879019</xdr:colOff>
      <xdr:row>79</xdr:row>
      <xdr:rowOff>123823</xdr:rowOff>
    </xdr:from>
    <xdr:to>
      <xdr:col>5</xdr:col>
      <xdr:colOff>615094</xdr:colOff>
      <xdr:row>104</xdr:row>
      <xdr:rowOff>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954712</xdr:colOff>
      <xdr:row>33</xdr:row>
      <xdr:rowOff>0</xdr:rowOff>
    </xdr:from>
    <xdr:to>
      <xdr:col>10</xdr:col>
      <xdr:colOff>17992</xdr:colOff>
      <xdr:row>55</xdr:row>
      <xdr:rowOff>157500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762000</xdr:colOff>
      <xdr:row>79</xdr:row>
      <xdr:rowOff>119061</xdr:rowOff>
    </xdr:from>
    <xdr:to>
      <xdr:col>9</xdr:col>
      <xdr:colOff>1256400</xdr:colOff>
      <xdr:row>104</xdr:row>
      <xdr:rowOff>0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2233" y="5"/>
          <a:ext cx="5203734" cy="1319892"/>
        </a:xfrm>
        <a:prstGeom prst="rect">
          <a:avLst/>
        </a:prstGeom>
      </xdr:spPr>
    </xdr:pic>
    <xdr:clientData/>
  </xdr:twoCellAnchor>
  <xdr:twoCellAnchor>
    <xdr:from>
      <xdr:col>1</xdr:col>
      <xdr:colOff>137583</xdr:colOff>
      <xdr:row>32</xdr:row>
      <xdr:rowOff>189442</xdr:rowOff>
    </xdr:from>
    <xdr:to>
      <xdr:col>5</xdr:col>
      <xdr:colOff>1009250</xdr:colOff>
      <xdr:row>56</xdr:row>
      <xdr:rowOff>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1157817</xdr:colOff>
      <xdr:row>32</xdr:row>
      <xdr:rowOff>190499</xdr:rowOff>
    </xdr:from>
    <xdr:to>
      <xdr:col>10</xdr:col>
      <xdr:colOff>1055817</xdr:colOff>
      <xdr:row>56</xdr:row>
      <xdr:rowOff>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95250</xdr:colOff>
      <xdr:row>79</xdr:row>
      <xdr:rowOff>0</xdr:rowOff>
    </xdr:from>
    <xdr:to>
      <xdr:col>5</xdr:col>
      <xdr:colOff>955275</xdr:colOff>
      <xdr:row>102</xdr:row>
      <xdr:rowOff>0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1074965</xdr:colOff>
      <xdr:row>79</xdr:row>
      <xdr:rowOff>0</xdr:rowOff>
    </xdr:from>
    <xdr:to>
      <xdr:col>10</xdr:col>
      <xdr:colOff>1121229</xdr:colOff>
      <xdr:row>102</xdr:row>
      <xdr:rowOff>0</xdr:rowOff>
    </xdr:to>
    <xdr:graphicFrame macro="">
      <xdr:nvGraphicFramePr>
        <xdr:cNvPr id="20" name="1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2233" y="5"/>
          <a:ext cx="5203734" cy="1319892"/>
        </a:xfrm>
        <a:prstGeom prst="rect">
          <a:avLst/>
        </a:prstGeom>
      </xdr:spPr>
    </xdr:pic>
    <xdr:clientData/>
  </xdr:twoCellAnchor>
  <xdr:twoCellAnchor>
    <xdr:from>
      <xdr:col>1</xdr:col>
      <xdr:colOff>54426</xdr:colOff>
      <xdr:row>33</xdr:row>
      <xdr:rowOff>0</xdr:rowOff>
    </xdr:from>
    <xdr:to>
      <xdr:col>5</xdr:col>
      <xdr:colOff>714426</xdr:colOff>
      <xdr:row>55</xdr:row>
      <xdr:rowOff>144738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" name="1 Imagen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2233" y="5"/>
          <a:ext cx="5203734" cy="13198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Q55"/>
  <sheetViews>
    <sheetView showGridLines="0" tabSelected="1" zoomScaleNormal="100" zoomScalePageLayoutView="69" workbookViewId="0">
      <selection activeCell="B5" sqref="B5"/>
    </sheetView>
  </sheetViews>
  <sheetFormatPr baseColWidth="10" defaultColWidth="11.42578125" defaultRowHeight="18.75" x14ac:dyDescent="0.3"/>
  <cols>
    <col min="1" max="2" width="5.7109375" style="21" customWidth="1"/>
    <col min="3" max="3" width="11.42578125" style="28"/>
    <col min="4" max="16384" width="11.42578125" style="21"/>
  </cols>
  <sheetData>
    <row r="1" spans="2:17" s="5" customFormat="1" ht="135" customHeight="1" x14ac:dyDescent="0.2">
      <c r="B1" s="105" t="s">
        <v>64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98"/>
      <c r="Q1" s="98"/>
    </row>
    <row r="2" spans="2:17" s="5" customFormat="1" ht="18" x14ac:dyDescent="0.25">
      <c r="C2" s="20"/>
    </row>
    <row r="3" spans="2:17" ht="24" customHeight="1" x14ac:dyDescent="0.25">
      <c r="B3" s="103" t="s">
        <v>35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5"/>
      <c r="Q3" s="5"/>
    </row>
    <row r="4" spans="2:17" ht="24" customHeight="1" x14ac:dyDescent="0.25">
      <c r="B4" s="104" t="s">
        <v>83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5"/>
      <c r="Q4" s="5"/>
    </row>
    <row r="5" spans="2:17" ht="20.25" x14ac:dyDescent="0.25">
      <c r="C5" s="22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2:17" ht="23.25" x14ac:dyDescent="0.35">
      <c r="C6" s="16" t="s">
        <v>2</v>
      </c>
    </row>
    <row r="8" spans="2:17" ht="20.25" x14ac:dyDescent="0.25">
      <c r="C8" s="96" t="str">
        <f>+'SECCIÓN I'!$B$10</f>
        <v>SECCIÓN I: PRINCIPALES CIFRAS DE TARJETA DE DÉBITO</v>
      </c>
    </row>
    <row r="9" spans="2:17" ht="18" x14ac:dyDescent="0.25">
      <c r="C9" s="97" t="s">
        <v>31</v>
      </c>
    </row>
    <row r="10" spans="2:17" ht="18" x14ac:dyDescent="0.25">
      <c r="C10" s="27"/>
    </row>
    <row r="11" spans="2:17" ht="20.25" x14ac:dyDescent="0.25">
      <c r="C11" s="96" t="str">
        <f>+'SECCIÓN II'!B10</f>
        <v>SECCIÓN II: CANTIDAD DE TARJETA DE DÉBITO</v>
      </c>
    </row>
    <row r="12" spans="2:17" ht="18" x14ac:dyDescent="0.25">
      <c r="C12" s="97" t="s">
        <v>36</v>
      </c>
    </row>
    <row r="13" spans="2:17" ht="18" x14ac:dyDescent="0.25">
      <c r="C13" s="97" t="s">
        <v>37</v>
      </c>
    </row>
    <row r="14" spans="2:17" ht="18" x14ac:dyDescent="0.25">
      <c r="C14" s="97" t="s">
        <v>38</v>
      </c>
    </row>
    <row r="15" spans="2:17" ht="23.25" x14ac:dyDescent="0.35">
      <c r="C15" s="16"/>
    </row>
    <row r="16" spans="2:17" ht="20.25" x14ac:dyDescent="0.25">
      <c r="C16" s="96" t="str">
        <f>+'SECCIÓN III'!B10</f>
        <v>SECCIÓN III: TRANSACCIONES DE CONSUMOS PAGADOS CON TARJETA DE DÉBITO</v>
      </c>
    </row>
    <row r="17" spans="3:3" ht="18" x14ac:dyDescent="0.25">
      <c r="C17" s="97" t="s">
        <v>41</v>
      </c>
    </row>
    <row r="18" spans="3:3" ht="18" x14ac:dyDescent="0.25">
      <c r="C18" s="97" t="s">
        <v>45</v>
      </c>
    </row>
    <row r="19" spans="3:3" ht="18" x14ac:dyDescent="0.25">
      <c r="C19" s="27"/>
    </row>
    <row r="20" spans="3:3" ht="20.25" x14ac:dyDescent="0.25">
      <c r="C20" s="96" t="str">
        <f>+'SECCIÓN IV'!$B$10</f>
        <v>SECCIÓN IV. FACTURACIÓN CON TARJETA DE DÉBITO</v>
      </c>
    </row>
    <row r="21" spans="3:3" ht="18" x14ac:dyDescent="0.25">
      <c r="C21" s="97" t="s">
        <v>25</v>
      </c>
    </row>
    <row r="22" spans="3:3" ht="18" x14ac:dyDescent="0.25">
      <c r="C22" s="97" t="s">
        <v>52</v>
      </c>
    </row>
    <row r="23" spans="3:3" ht="18" x14ac:dyDescent="0.25">
      <c r="C23" s="27"/>
    </row>
    <row r="24" spans="3:3" ht="20.25" x14ac:dyDescent="0.25">
      <c r="C24" s="96" t="str">
        <f>+'SECCIÓN V'!B10</f>
        <v>SECCIÓN V. POSICIONAMIENTO DE EMISORES DE TARJETA DE DÉBITO</v>
      </c>
    </row>
    <row r="25" spans="3:3" ht="18" x14ac:dyDescent="0.25">
      <c r="C25" s="97" t="s">
        <v>49</v>
      </c>
    </row>
    <row r="26" spans="3:3" ht="18" x14ac:dyDescent="0.25">
      <c r="C26" s="27"/>
    </row>
    <row r="27" spans="3:3" ht="20.25" x14ac:dyDescent="0.25">
      <c r="C27" s="96" t="str">
        <f>+'SECCIÓN VI y VII'!B10</f>
        <v>SECCIÓN VI: CONSIDERANDOS</v>
      </c>
    </row>
    <row r="28" spans="3:3" ht="18" x14ac:dyDescent="0.25">
      <c r="C28" s="27"/>
    </row>
    <row r="29" spans="3:3" ht="20.25" x14ac:dyDescent="0.25">
      <c r="C29" s="96" t="str">
        <f>+'SECCIÓN VI y VII'!B14</f>
        <v>SECCIÓN VII: CONTACTOS</v>
      </c>
    </row>
    <row r="30" spans="3:3" ht="18" x14ac:dyDescent="0.25">
      <c r="C30" s="26"/>
    </row>
    <row r="31" spans="3:3" ht="18" x14ac:dyDescent="0.25">
      <c r="C31" s="26"/>
    </row>
    <row r="32" spans="3:3" ht="18" x14ac:dyDescent="0.25">
      <c r="C32" s="26"/>
    </row>
    <row r="33" spans="3:3" ht="18" x14ac:dyDescent="0.25">
      <c r="C33" s="26"/>
    </row>
    <row r="34" spans="3:3" ht="18" x14ac:dyDescent="0.25">
      <c r="C34" s="26"/>
    </row>
    <row r="35" spans="3:3" ht="18" x14ac:dyDescent="0.25">
      <c r="C35" s="25"/>
    </row>
    <row r="36" spans="3:3" ht="18" x14ac:dyDescent="0.25">
      <c r="C36" s="26"/>
    </row>
    <row r="37" spans="3:3" ht="18" x14ac:dyDescent="0.25">
      <c r="C37" s="26"/>
    </row>
    <row r="38" spans="3:3" ht="18" x14ac:dyDescent="0.25">
      <c r="C38" s="26"/>
    </row>
    <row r="39" spans="3:3" ht="18" x14ac:dyDescent="0.25">
      <c r="C39" s="26"/>
    </row>
    <row r="40" spans="3:3" ht="18" x14ac:dyDescent="0.25">
      <c r="C40" s="24"/>
    </row>
    <row r="41" spans="3:3" ht="18" x14ac:dyDescent="0.25">
      <c r="C41" s="25"/>
    </row>
    <row r="42" spans="3:3" ht="18" x14ac:dyDescent="0.25">
      <c r="C42" s="26"/>
    </row>
    <row r="43" spans="3:3" ht="18" x14ac:dyDescent="0.25">
      <c r="C43" s="26"/>
    </row>
    <row r="44" spans="3:3" ht="18" x14ac:dyDescent="0.25">
      <c r="C44" s="26"/>
    </row>
    <row r="45" spans="3:3" ht="18" x14ac:dyDescent="0.25">
      <c r="C45" s="26"/>
    </row>
    <row r="46" spans="3:3" ht="18" x14ac:dyDescent="0.25">
      <c r="C46" s="25"/>
    </row>
    <row r="47" spans="3:3" ht="18" x14ac:dyDescent="0.25">
      <c r="C47" s="26"/>
    </row>
    <row r="48" spans="3:3" ht="18" x14ac:dyDescent="0.25">
      <c r="C48" s="26"/>
    </row>
    <row r="49" spans="3:3" ht="18" x14ac:dyDescent="0.25">
      <c r="C49" s="26"/>
    </row>
    <row r="50" spans="3:3" ht="18" x14ac:dyDescent="0.25">
      <c r="C50" s="26"/>
    </row>
    <row r="51" spans="3:3" ht="18" x14ac:dyDescent="0.25">
      <c r="C51" s="25"/>
    </row>
    <row r="52" spans="3:3" ht="18" x14ac:dyDescent="0.25">
      <c r="C52" s="26"/>
    </row>
    <row r="53" spans="3:3" ht="18" x14ac:dyDescent="0.25">
      <c r="C53" s="26"/>
    </row>
    <row r="54" spans="3:3" ht="18" x14ac:dyDescent="0.25">
      <c r="C54" s="26"/>
    </row>
    <row r="55" spans="3:3" ht="18" x14ac:dyDescent="0.25">
      <c r="C55" s="26"/>
    </row>
  </sheetData>
  <mergeCells count="3">
    <mergeCell ref="B3:O3"/>
    <mergeCell ref="B4:O4"/>
    <mergeCell ref="B1:O1"/>
  </mergeCells>
  <hyperlinks>
    <hyperlink ref="C11" location="'SECCIÓN II'!B10" display="'SECCIÓN II'!B10"/>
    <hyperlink ref="C16" location="'SECCIÓN III'!B10" display="'SECCIÓN III'!B10"/>
    <hyperlink ref="C20" location="'SECCIÓN IV'!B10" display="'SECCIÓN IV'!B10"/>
    <hyperlink ref="C24" location="'SECCIÓN V'!B10" display="'SECCIÓN V'!B10"/>
    <hyperlink ref="C27" location="'SECCIÓN VI y VII'!B10" display="'SECCIÓN VI y VII'!B10"/>
    <hyperlink ref="C8" location="'SECCIÓN I'!B10" display="'SECCIÓN I'!B10"/>
  </hyperlinks>
  <pageMargins left="0.7" right="0.7" top="0.75" bottom="0.75" header="0.3" footer="0.3"/>
  <pageSetup scale="56" orientation="portrait" r:id="rId1"/>
  <headerFooter>
    <oddHeader>&amp;L
                                         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showGridLines="0" zoomScale="70" zoomScaleNormal="70" zoomScaleSheetLayoutView="14" zoomScalePage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" customWidth="1"/>
    <col min="2" max="2" width="38.28515625" style="89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18" ht="180" customHeight="1" x14ac:dyDescent="0.6">
      <c r="B1" s="106" t="s">
        <v>64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</row>
    <row r="2" spans="1:18" s="2" customFormat="1" ht="20.25" x14ac:dyDescent="0.3">
      <c r="A2" s="6"/>
      <c r="B2" s="7"/>
      <c r="F2" s="3"/>
      <c r="G2" s="3"/>
      <c r="H2" s="3"/>
      <c r="I2" s="3"/>
      <c r="J2" s="3"/>
      <c r="K2" s="3"/>
      <c r="L2" s="3"/>
      <c r="M2" s="3"/>
      <c r="N2" s="3"/>
    </row>
    <row r="3" spans="1:18" s="2" customFormat="1" ht="20.25" x14ac:dyDescent="0.3">
      <c r="A3" s="6"/>
      <c r="B3" s="7"/>
      <c r="F3" s="3"/>
      <c r="G3" s="3"/>
      <c r="H3" s="3"/>
      <c r="I3" s="3"/>
      <c r="J3" s="3"/>
      <c r="K3" s="3"/>
      <c r="L3" s="3"/>
      <c r="M3" s="3"/>
      <c r="N3" s="3"/>
    </row>
    <row r="4" spans="1:18" s="2" customFormat="1" ht="20.25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18" s="8" customFormat="1" ht="41.25" customHeight="1" x14ac:dyDescent="0.3">
      <c r="A5" s="6"/>
      <c r="B5" s="107" t="s">
        <v>30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18" s="8" customFormat="1" ht="41.25" customHeight="1" x14ac:dyDescent="0.3">
      <c r="A6" s="6"/>
      <c r="B6" s="108" t="s">
        <v>83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</row>
    <row r="7" spans="1:18" s="21" customFormat="1" ht="20.25" x14ac:dyDescent="0.25">
      <c r="B7" s="22" t="s">
        <v>84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8" ht="18.75" customHeight="1" x14ac:dyDescent="0.2">
      <c r="B8" s="22" t="s">
        <v>65</v>
      </c>
      <c r="C8" s="19"/>
    </row>
    <row r="9" spans="1:18" ht="18.75" customHeight="1" x14ac:dyDescent="0.2">
      <c r="B9" s="22"/>
      <c r="C9" s="19"/>
    </row>
    <row r="10" spans="1:18" s="9" customFormat="1" ht="26.25" x14ac:dyDescent="0.4">
      <c r="A10" s="12"/>
      <c r="B10" s="90" t="s">
        <v>22</v>
      </c>
      <c r="C10" s="17"/>
      <c r="D10" s="17"/>
      <c r="E10" s="17"/>
      <c r="F10" s="18"/>
      <c r="G10" s="18"/>
      <c r="H10" s="15"/>
      <c r="I10" s="15"/>
      <c r="J10" s="10"/>
      <c r="K10" s="10"/>
      <c r="L10" s="10"/>
      <c r="M10" s="10"/>
      <c r="N10" s="10"/>
      <c r="O10" s="11"/>
    </row>
    <row r="11" spans="1:18" s="9" customFormat="1" ht="23.25" x14ac:dyDescent="0.35">
      <c r="A11" s="12"/>
      <c r="B11" s="13"/>
      <c r="C11" s="14"/>
      <c r="D11" s="14"/>
      <c r="E11" s="14"/>
      <c r="F11" s="15"/>
      <c r="G11" s="15"/>
      <c r="H11" s="15"/>
      <c r="I11" s="15"/>
      <c r="J11" s="10"/>
      <c r="K11" s="10"/>
      <c r="L11" s="10"/>
      <c r="M11" s="10"/>
      <c r="N11" s="10"/>
      <c r="O11" s="11"/>
    </row>
    <row r="12" spans="1:18" s="9" customFormat="1" ht="23.25" x14ac:dyDescent="0.35">
      <c r="A12" s="12"/>
      <c r="B12" s="16" t="s">
        <v>31</v>
      </c>
      <c r="C12" s="14"/>
      <c r="D12" s="14"/>
      <c r="E12" s="14"/>
      <c r="F12" s="15"/>
      <c r="G12" s="15"/>
      <c r="H12" s="15"/>
      <c r="I12" s="15"/>
      <c r="J12" s="10"/>
      <c r="K12" s="10"/>
      <c r="L12" s="10"/>
      <c r="M12" s="10"/>
      <c r="N12" s="10"/>
      <c r="O12" s="11"/>
    </row>
    <row r="13" spans="1:18" s="31" customFormat="1" ht="15.75" x14ac:dyDescent="0.25">
      <c r="B13" s="91"/>
    </row>
    <row r="14" spans="1:18" s="31" customFormat="1" ht="16.5" thickBot="1" x14ac:dyDescent="0.25">
      <c r="B14" s="60"/>
      <c r="C14" s="62" t="s">
        <v>66</v>
      </c>
      <c r="D14" s="62" t="s">
        <v>67</v>
      </c>
      <c r="E14" s="62" t="s">
        <v>68</v>
      </c>
      <c r="F14" s="62" t="s">
        <v>69</v>
      </c>
      <c r="G14" s="62" t="s">
        <v>70</v>
      </c>
      <c r="H14" s="62" t="s">
        <v>71</v>
      </c>
      <c r="I14" s="62" t="s">
        <v>72</v>
      </c>
      <c r="J14" s="62" t="s">
        <v>73</v>
      </c>
      <c r="K14" s="62" t="s">
        <v>74</v>
      </c>
      <c r="L14" s="62" t="s">
        <v>75</v>
      </c>
      <c r="M14" s="62" t="s">
        <v>76</v>
      </c>
      <c r="N14" s="62" t="s">
        <v>77</v>
      </c>
      <c r="O14" s="59" t="s">
        <v>0</v>
      </c>
      <c r="P14" s="60" t="s">
        <v>1</v>
      </c>
    </row>
    <row r="15" spans="1:18" s="31" customFormat="1" ht="32.25" thickTop="1" x14ac:dyDescent="0.2">
      <c r="B15" s="45" t="s">
        <v>17</v>
      </c>
      <c r="C15" s="42">
        <v>7844290.0000000009</v>
      </c>
      <c r="D15" s="42">
        <v>7934900</v>
      </c>
      <c r="E15" s="42">
        <v>7972487.0000000009</v>
      </c>
      <c r="F15" s="42">
        <v>7957156</v>
      </c>
      <c r="G15" s="42">
        <v>7950347.0000000009</v>
      </c>
      <c r="H15" s="42">
        <v>8061159</v>
      </c>
      <c r="I15" s="42">
        <v>8123890</v>
      </c>
      <c r="J15" s="42">
        <v>8219931</v>
      </c>
      <c r="K15" s="42">
        <v>8293933.9999999991</v>
      </c>
      <c r="L15" s="42">
        <v>8382628.0000000019</v>
      </c>
      <c r="M15" s="42">
        <v>8447323</v>
      </c>
      <c r="N15" s="42">
        <v>8613465.0000000019</v>
      </c>
      <c r="O15" s="47"/>
      <c r="P15" s="47">
        <v>8150125.833333333</v>
      </c>
      <c r="Q15" s="30"/>
      <c r="R15" s="30"/>
    </row>
    <row r="16" spans="1:18" s="31" customFormat="1" ht="31.5" x14ac:dyDescent="0.2">
      <c r="B16" s="48" t="s">
        <v>18</v>
      </c>
      <c r="C16" s="51">
        <v>7340276.9999999981</v>
      </c>
      <c r="D16" s="51">
        <v>7410935</v>
      </c>
      <c r="E16" s="51">
        <v>7432494.0000000019</v>
      </c>
      <c r="F16" s="51">
        <v>7411983.0000000009</v>
      </c>
      <c r="G16" s="51">
        <v>7396093</v>
      </c>
      <c r="H16" s="51">
        <v>7495620</v>
      </c>
      <c r="I16" s="51">
        <v>7537093.9999999991</v>
      </c>
      <c r="J16" s="51">
        <v>7607791.9999999991</v>
      </c>
      <c r="K16" s="51">
        <v>7662287</v>
      </c>
      <c r="L16" s="51">
        <v>7737134.9999999991</v>
      </c>
      <c r="M16" s="51">
        <v>7788091.0000000019</v>
      </c>
      <c r="N16" s="51">
        <v>7936994</v>
      </c>
      <c r="O16" s="52"/>
      <c r="P16" s="52">
        <v>7563066.25</v>
      </c>
      <c r="Q16" s="30"/>
      <c r="R16" s="30"/>
    </row>
    <row r="17" spans="2:18" s="31" customFormat="1" ht="31.5" x14ac:dyDescent="0.2">
      <c r="B17" s="45" t="s">
        <v>79</v>
      </c>
      <c r="C17" s="53">
        <v>504012.99999999994</v>
      </c>
      <c r="D17" s="53">
        <v>523965.00000000006</v>
      </c>
      <c r="E17" s="53">
        <v>539993.00000000012</v>
      </c>
      <c r="F17" s="53">
        <v>545172.99999999988</v>
      </c>
      <c r="G17" s="53">
        <v>554254</v>
      </c>
      <c r="H17" s="53">
        <v>565539</v>
      </c>
      <c r="I17" s="53">
        <v>586796</v>
      </c>
      <c r="J17" s="53">
        <v>612139</v>
      </c>
      <c r="K17" s="53">
        <v>631647</v>
      </c>
      <c r="L17" s="53">
        <v>645492.99999999988</v>
      </c>
      <c r="M17" s="53">
        <v>659231.99999999977</v>
      </c>
      <c r="N17" s="53">
        <v>676471</v>
      </c>
      <c r="O17" s="54"/>
      <c r="P17" s="54">
        <v>587059.58333333337</v>
      </c>
      <c r="Q17" s="30"/>
      <c r="R17" s="30"/>
    </row>
    <row r="18" spans="2:18" s="31" customFormat="1" ht="31.5" x14ac:dyDescent="0.2">
      <c r="B18" s="48" t="s">
        <v>32</v>
      </c>
      <c r="C18" s="49">
        <v>5585333</v>
      </c>
      <c r="D18" s="49">
        <v>5334742</v>
      </c>
      <c r="E18" s="49">
        <v>4415435.0000000009</v>
      </c>
      <c r="F18" s="49">
        <v>2762162</v>
      </c>
      <c r="G18" s="49">
        <v>3493450</v>
      </c>
      <c r="H18" s="49">
        <v>4666587.0000000009</v>
      </c>
      <c r="I18" s="49">
        <v>5016771.9999999991</v>
      </c>
      <c r="J18" s="49">
        <v>5348239.9999999991</v>
      </c>
      <c r="K18" s="49">
        <v>5344402.0000000009</v>
      </c>
      <c r="L18" s="49">
        <v>6050584.0000000019</v>
      </c>
      <c r="M18" s="49">
        <v>5712490.9999999981</v>
      </c>
      <c r="N18" s="49">
        <v>7384928</v>
      </c>
      <c r="O18" s="50">
        <v>61115126</v>
      </c>
      <c r="P18" s="50">
        <v>5092927.166666667</v>
      </c>
      <c r="Q18" s="30"/>
      <c r="R18" s="30"/>
    </row>
    <row r="19" spans="2:18" s="31" customFormat="1" ht="31.5" x14ac:dyDescent="0.2">
      <c r="B19" s="45" t="s">
        <v>34</v>
      </c>
      <c r="C19" s="53">
        <v>5585333.0000000009</v>
      </c>
      <c r="D19" s="53">
        <v>5334741.9999999991</v>
      </c>
      <c r="E19" s="53">
        <v>4415435</v>
      </c>
      <c r="F19" s="53">
        <v>2762162.0000000005</v>
      </c>
      <c r="G19" s="53">
        <v>3493450</v>
      </c>
      <c r="H19" s="53">
        <v>4666553</v>
      </c>
      <c r="I19" s="53">
        <v>5016750</v>
      </c>
      <c r="J19" s="53">
        <v>5348230</v>
      </c>
      <c r="K19" s="53">
        <v>5344400.9999999981</v>
      </c>
      <c r="L19" s="53">
        <v>6050581</v>
      </c>
      <c r="M19" s="53">
        <v>5712477.0000000009</v>
      </c>
      <c r="N19" s="53">
        <v>7384918.0000000019</v>
      </c>
      <c r="O19" s="54">
        <v>61115032</v>
      </c>
      <c r="P19" s="54">
        <v>5092919.333333333</v>
      </c>
      <c r="Q19" s="33"/>
      <c r="R19" s="30"/>
    </row>
    <row r="20" spans="2:18" s="31" customFormat="1" ht="31.5" x14ac:dyDescent="0.2">
      <c r="B20" s="48" t="s">
        <v>33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34.000000000000007</v>
      </c>
      <c r="I20" s="51">
        <v>22</v>
      </c>
      <c r="J20" s="51">
        <v>10</v>
      </c>
      <c r="K20" s="51">
        <v>1.0000000000000002</v>
      </c>
      <c r="L20" s="51">
        <v>3</v>
      </c>
      <c r="M20" s="51">
        <v>14.000000000000002</v>
      </c>
      <c r="N20" s="51">
        <v>10</v>
      </c>
      <c r="O20" s="52">
        <v>94</v>
      </c>
      <c r="P20" s="52">
        <v>7.833333333333333</v>
      </c>
      <c r="Q20" s="30"/>
      <c r="R20" s="30"/>
    </row>
    <row r="21" spans="2:18" s="31" customFormat="1" ht="31.5" x14ac:dyDescent="0.2">
      <c r="B21" s="45" t="s">
        <v>19</v>
      </c>
      <c r="C21" s="78">
        <v>161715308.23437503</v>
      </c>
      <c r="D21" s="78">
        <v>151663576.765625</v>
      </c>
      <c r="E21" s="78">
        <v>145045893.9140625</v>
      </c>
      <c r="F21" s="78">
        <v>110220055.94531251</v>
      </c>
      <c r="G21" s="78">
        <v>128771271.28125</v>
      </c>
      <c r="H21" s="78">
        <v>160981452.4296875</v>
      </c>
      <c r="I21" s="78">
        <v>164305237.93566892</v>
      </c>
      <c r="J21" s="78">
        <v>170307010.2371864</v>
      </c>
      <c r="K21" s="78">
        <v>170966800.07593751</v>
      </c>
      <c r="L21" s="78">
        <v>185137816.82453156</v>
      </c>
      <c r="M21" s="78">
        <v>181761420.02661136</v>
      </c>
      <c r="N21" s="78">
        <v>259265840.03125</v>
      </c>
      <c r="O21" s="79">
        <v>1990141683.7014983</v>
      </c>
      <c r="P21" s="79">
        <v>165845140.30845818</v>
      </c>
      <c r="Q21" s="30"/>
      <c r="R21" s="30"/>
    </row>
    <row r="22" spans="2:18" s="31" customFormat="1" ht="31.5" x14ac:dyDescent="0.2">
      <c r="B22" s="48" t="s">
        <v>21</v>
      </c>
      <c r="C22" s="80">
        <v>161715308.42000002</v>
      </c>
      <c r="D22" s="80">
        <v>151663578.25999999</v>
      </c>
      <c r="E22" s="80">
        <v>145045894</v>
      </c>
      <c r="F22" s="80">
        <v>110220055.64000002</v>
      </c>
      <c r="G22" s="80">
        <v>128771268.66999999</v>
      </c>
      <c r="H22" s="80">
        <v>160980782.59999999</v>
      </c>
      <c r="I22" s="80">
        <v>164304082.53999999</v>
      </c>
      <c r="J22" s="80">
        <v>170306948.35000002</v>
      </c>
      <c r="K22" s="80">
        <v>170966799.14999998</v>
      </c>
      <c r="L22" s="80">
        <v>185137762.43000001</v>
      </c>
      <c r="M22" s="80">
        <v>181760058.56999999</v>
      </c>
      <c r="N22" s="80">
        <v>259265843.40999997</v>
      </c>
      <c r="O22" s="81">
        <v>1990138382.04</v>
      </c>
      <c r="P22" s="81">
        <v>165844865.16999999</v>
      </c>
      <c r="Q22" s="30"/>
      <c r="R22" s="30"/>
    </row>
    <row r="23" spans="2:18" s="31" customFormat="1" ht="32.25" thickBot="1" x14ac:dyDescent="0.25">
      <c r="B23" s="46" t="s">
        <v>20</v>
      </c>
      <c r="C23" s="82">
        <v>0</v>
      </c>
      <c r="D23" s="82">
        <v>0</v>
      </c>
      <c r="E23" s="82">
        <v>0</v>
      </c>
      <c r="F23" s="82">
        <v>0</v>
      </c>
      <c r="G23" s="82">
        <v>0</v>
      </c>
      <c r="H23" s="82">
        <v>668.05999755859386</v>
      </c>
      <c r="I23" s="82">
        <v>1154.92</v>
      </c>
      <c r="J23" s="82">
        <v>58.11999999999999</v>
      </c>
      <c r="K23" s="82">
        <v>0.98999999999999988</v>
      </c>
      <c r="L23" s="82">
        <v>52.679999999999986</v>
      </c>
      <c r="M23" s="82">
        <v>1363.0500000000002</v>
      </c>
      <c r="N23" s="82">
        <v>0</v>
      </c>
      <c r="O23" s="83">
        <v>3297.819997558594</v>
      </c>
      <c r="P23" s="83">
        <v>274.81833312988283</v>
      </c>
      <c r="Q23" s="30"/>
      <c r="R23" s="30"/>
    </row>
    <row r="24" spans="2:18" s="31" customFormat="1" ht="15.75" x14ac:dyDescent="0.25">
      <c r="B24" s="9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4"/>
      <c r="P24" s="30"/>
      <c r="Q24" s="30"/>
    </row>
    <row r="25" spans="2:18" s="31" customFormat="1" ht="15.75" x14ac:dyDescent="0.25">
      <c r="B25" s="9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4"/>
      <c r="P25" s="30"/>
      <c r="Q25" s="30"/>
    </row>
    <row r="26" spans="2:18" s="31" customFormat="1" ht="15.75" x14ac:dyDescent="0.25">
      <c r="B26" s="9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4"/>
      <c r="P26" s="30"/>
      <c r="Q26" s="30"/>
    </row>
    <row r="27" spans="2:18" s="31" customFormat="1" ht="15.75" x14ac:dyDescent="0.25">
      <c r="B27" s="9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4"/>
      <c r="P27" s="30"/>
      <c r="Q27" s="30"/>
    </row>
    <row r="28" spans="2:18" s="31" customFormat="1" ht="15.75" x14ac:dyDescent="0.25">
      <c r="B28" s="9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4"/>
      <c r="P28" s="30"/>
      <c r="Q28" s="30"/>
    </row>
    <row r="29" spans="2:18" s="31" customFormat="1" ht="15.75" x14ac:dyDescent="0.25">
      <c r="B29" s="9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4"/>
      <c r="P29" s="30"/>
      <c r="Q29" s="30"/>
    </row>
    <row r="30" spans="2:18" s="31" customFormat="1" ht="15.75" x14ac:dyDescent="0.25">
      <c r="B30" s="9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4"/>
      <c r="P30" s="30"/>
      <c r="Q30" s="30"/>
    </row>
    <row r="31" spans="2:18" s="31" customFormat="1" ht="15.75" x14ac:dyDescent="0.25">
      <c r="B31" s="92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4"/>
      <c r="P31" s="30"/>
      <c r="Q31" s="30"/>
    </row>
    <row r="32" spans="2:18" s="31" customFormat="1" ht="15.75" x14ac:dyDescent="0.25">
      <c r="B32" s="92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4"/>
      <c r="P32" s="30"/>
      <c r="Q32" s="30"/>
    </row>
    <row r="33" spans="2:17" s="31" customFormat="1" ht="15.75" x14ac:dyDescent="0.25">
      <c r="B33" s="92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4"/>
      <c r="P33" s="30"/>
      <c r="Q33" s="30"/>
    </row>
    <row r="34" spans="2:17" s="31" customFormat="1" ht="15.75" x14ac:dyDescent="0.25">
      <c r="B34" s="9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4"/>
      <c r="P34" s="30"/>
      <c r="Q34" s="30"/>
    </row>
    <row r="35" spans="2:17" s="31" customFormat="1" ht="15.75" x14ac:dyDescent="0.25">
      <c r="B35" s="92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4"/>
      <c r="P35" s="30"/>
      <c r="Q35" s="30"/>
    </row>
    <row r="36" spans="2:17" s="31" customFormat="1" ht="15.75" x14ac:dyDescent="0.25">
      <c r="B36" s="9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4"/>
      <c r="P36" s="30"/>
      <c r="Q36" s="30"/>
    </row>
    <row r="37" spans="2:17" s="31" customFormat="1" ht="15.75" x14ac:dyDescent="0.25">
      <c r="B37" s="9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4"/>
      <c r="P37" s="30"/>
      <c r="Q37" s="30"/>
    </row>
    <row r="38" spans="2:17" s="31" customFormat="1" ht="15.75" x14ac:dyDescent="0.25">
      <c r="B38" s="9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4"/>
      <c r="P38" s="30"/>
      <c r="Q38" s="30"/>
    </row>
    <row r="39" spans="2:17" s="31" customFormat="1" ht="15.75" x14ac:dyDescent="0.25">
      <c r="B39" s="9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4"/>
      <c r="P39" s="30"/>
      <c r="Q39" s="30"/>
    </row>
    <row r="40" spans="2:17" s="31" customFormat="1" ht="15.75" x14ac:dyDescent="0.25">
      <c r="B40" s="9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4"/>
      <c r="P40" s="30"/>
      <c r="Q40" s="30"/>
    </row>
    <row r="41" spans="2:17" s="31" customFormat="1" ht="15.75" x14ac:dyDescent="0.25">
      <c r="B41" s="9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4"/>
      <c r="P41" s="30"/>
      <c r="Q41" s="30"/>
    </row>
    <row r="42" spans="2:17" s="31" customFormat="1" ht="15.75" x14ac:dyDescent="0.25">
      <c r="B42" s="92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4"/>
      <c r="P42" s="30"/>
      <c r="Q42" s="30"/>
    </row>
    <row r="43" spans="2:17" s="31" customFormat="1" ht="15.75" x14ac:dyDescent="0.25">
      <c r="B43" s="9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4"/>
      <c r="P43" s="30"/>
      <c r="Q43" s="30"/>
    </row>
  </sheetData>
  <sortState ref="B501:H517">
    <sortCondition descending="1" ref="E501:E517"/>
  </sortState>
  <mergeCells count="3">
    <mergeCell ref="B1:Q1"/>
    <mergeCell ref="B5:Q5"/>
    <mergeCell ref="B6:Q6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1"/>
  <sheetViews>
    <sheetView showGridLines="0" zoomScale="70" zoomScaleNormal="70" zoomScaleSheetLayoutView="14" zoomScalePage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" customWidth="1"/>
    <col min="2" max="2" width="38.28515625" style="89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17" ht="180" customHeight="1" x14ac:dyDescent="0.6">
      <c r="B1" s="106" t="s">
        <v>64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</row>
    <row r="2" spans="1:17" s="2" customFormat="1" ht="20.25" x14ac:dyDescent="0.3">
      <c r="A2" s="6"/>
      <c r="B2" s="7"/>
      <c r="F2" s="3"/>
      <c r="G2" s="3"/>
      <c r="H2" s="3"/>
      <c r="I2" s="3"/>
      <c r="J2" s="3"/>
      <c r="K2" s="3"/>
      <c r="L2" s="3"/>
      <c r="M2" s="3"/>
      <c r="N2" s="3"/>
    </row>
    <row r="3" spans="1:17" s="2" customFormat="1" ht="20.25" x14ac:dyDescent="0.3">
      <c r="A3" s="6"/>
      <c r="B3" s="7"/>
      <c r="F3" s="3"/>
      <c r="G3" s="3"/>
      <c r="H3" s="3"/>
      <c r="I3" s="3"/>
      <c r="J3" s="3"/>
      <c r="K3" s="3"/>
      <c r="L3" s="3"/>
      <c r="M3" s="3"/>
      <c r="N3" s="3"/>
    </row>
    <row r="4" spans="1:17" s="2" customFormat="1" ht="20.25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17" s="8" customFormat="1" ht="41.25" customHeight="1" x14ac:dyDescent="0.3">
      <c r="A5" s="6"/>
      <c r="B5" s="107" t="s">
        <v>30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17" s="8" customFormat="1" ht="41.25" customHeight="1" x14ac:dyDescent="0.3">
      <c r="A6" s="6"/>
      <c r="B6" s="108" t="s">
        <v>83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</row>
    <row r="7" spans="1:17" s="21" customFormat="1" ht="20.25" x14ac:dyDescent="0.25">
      <c r="B7" s="22" t="s">
        <v>84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7" ht="18.75" customHeight="1" x14ac:dyDescent="0.2">
      <c r="B8" s="22" t="s">
        <v>65</v>
      </c>
      <c r="C8" s="19"/>
    </row>
    <row r="9" spans="1:17" ht="18.75" customHeight="1" x14ac:dyDescent="0.2">
      <c r="B9" s="22"/>
      <c r="C9" s="19"/>
    </row>
    <row r="10" spans="1:17" ht="26.25" x14ac:dyDescent="0.25">
      <c r="A10" s="4"/>
      <c r="B10" s="35" t="s">
        <v>46</v>
      </c>
    </row>
    <row r="11" spans="1:17" ht="15.75" x14ac:dyDescent="0.25">
      <c r="A11" s="4"/>
      <c r="B11" s="93"/>
    </row>
    <row r="12" spans="1:17" ht="23.25" x14ac:dyDescent="0.35">
      <c r="A12" s="4"/>
      <c r="B12" s="16" t="s">
        <v>36</v>
      </c>
    </row>
    <row r="13" spans="1:17" ht="15.75" x14ac:dyDescent="0.25">
      <c r="A13" s="4"/>
      <c r="B13" s="93"/>
      <c r="C13" s="38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/>
    </row>
    <row r="14" spans="1:17" ht="16.5" thickBot="1" x14ac:dyDescent="0.3">
      <c r="A14" s="4"/>
      <c r="B14" s="63" t="s">
        <v>4</v>
      </c>
      <c r="C14" s="62" t="s">
        <v>66</v>
      </c>
      <c r="D14" s="62" t="s">
        <v>67</v>
      </c>
      <c r="E14" s="62" t="s">
        <v>68</v>
      </c>
      <c r="F14" s="62" t="s">
        <v>69</v>
      </c>
      <c r="G14" s="62" t="s">
        <v>70</v>
      </c>
      <c r="H14" s="62" t="s">
        <v>71</v>
      </c>
      <c r="I14" s="62" t="s">
        <v>72</v>
      </c>
      <c r="J14" s="62" t="s">
        <v>73</v>
      </c>
      <c r="K14" s="62" t="s">
        <v>74</v>
      </c>
      <c r="L14" s="62" t="s">
        <v>75</v>
      </c>
      <c r="M14" s="62" t="s">
        <v>76</v>
      </c>
      <c r="N14" s="62" t="s">
        <v>77</v>
      </c>
      <c r="O14" s="60" t="s">
        <v>1</v>
      </c>
      <c r="P14" s="60" t="s">
        <v>15</v>
      </c>
    </row>
    <row r="15" spans="1:17" ht="16.5" thickTop="1" x14ac:dyDescent="0.25">
      <c r="A15" s="4"/>
      <c r="B15" s="88" t="s">
        <v>12</v>
      </c>
      <c r="C15" s="37">
        <v>3221554</v>
      </c>
      <c r="D15" s="37">
        <v>3252713</v>
      </c>
      <c r="E15" s="37">
        <v>3272240</v>
      </c>
      <c r="F15" s="37">
        <v>3269081</v>
      </c>
      <c r="G15" s="37">
        <v>3269654</v>
      </c>
      <c r="H15" s="37">
        <v>3323091</v>
      </c>
      <c r="I15" s="37">
        <v>3326752</v>
      </c>
      <c r="J15" s="37">
        <v>3370649</v>
      </c>
      <c r="K15" s="37">
        <v>3394084</v>
      </c>
      <c r="L15" s="37">
        <v>3436782</v>
      </c>
      <c r="M15" s="37">
        <v>3473245</v>
      </c>
      <c r="N15" s="37">
        <v>3512228</v>
      </c>
      <c r="O15" s="56">
        <v>3343506.0833333335</v>
      </c>
      <c r="P15" s="57">
        <v>0.41023981122581854</v>
      </c>
      <c r="Q15" s="39"/>
    </row>
    <row r="16" spans="1:17" ht="15.75" x14ac:dyDescent="0.25">
      <c r="A16" s="4"/>
      <c r="B16" s="88" t="s">
        <v>61</v>
      </c>
      <c r="C16" s="37">
        <v>1330436</v>
      </c>
      <c r="D16" s="37">
        <v>1354568</v>
      </c>
      <c r="E16" s="37">
        <v>1370540</v>
      </c>
      <c r="F16" s="37">
        <v>1372705</v>
      </c>
      <c r="G16" s="37">
        <v>1370035</v>
      </c>
      <c r="H16" s="37">
        <v>1384530</v>
      </c>
      <c r="I16" s="37">
        <v>1410377</v>
      </c>
      <c r="J16" s="37">
        <v>1434954</v>
      </c>
      <c r="K16" s="37">
        <v>1454257</v>
      </c>
      <c r="L16" s="37">
        <v>1471673</v>
      </c>
      <c r="M16" s="37">
        <v>1489524</v>
      </c>
      <c r="N16" s="37">
        <v>1506532</v>
      </c>
      <c r="O16" s="56">
        <v>1412510.9166666667</v>
      </c>
      <c r="P16" s="57">
        <v>0.1733115470303066</v>
      </c>
      <c r="Q16" s="39"/>
    </row>
    <row r="17" spans="1:17" ht="15.75" x14ac:dyDescent="0.25">
      <c r="A17" s="4"/>
      <c r="B17" s="88" t="s">
        <v>60</v>
      </c>
      <c r="C17" s="37">
        <v>1017850</v>
      </c>
      <c r="D17" s="37">
        <v>1031552</v>
      </c>
      <c r="E17" s="37">
        <v>1030542</v>
      </c>
      <c r="F17" s="37">
        <v>1020601</v>
      </c>
      <c r="G17" s="37">
        <v>1009828</v>
      </c>
      <c r="H17" s="37">
        <v>1041492</v>
      </c>
      <c r="I17" s="37">
        <v>1058496</v>
      </c>
      <c r="J17" s="37">
        <v>1066709</v>
      </c>
      <c r="K17" s="37">
        <v>1074137</v>
      </c>
      <c r="L17" s="37">
        <v>1085096</v>
      </c>
      <c r="M17" s="37">
        <v>1103762</v>
      </c>
      <c r="N17" s="37">
        <v>1128218</v>
      </c>
      <c r="O17" s="56">
        <v>1055690.25</v>
      </c>
      <c r="P17" s="57">
        <v>0.12953054610302028</v>
      </c>
      <c r="Q17" s="39"/>
    </row>
    <row r="18" spans="1:17" ht="15.75" x14ac:dyDescent="0.25">
      <c r="A18" s="4"/>
      <c r="B18" s="88" t="s">
        <v>62</v>
      </c>
      <c r="C18" s="37">
        <v>782502</v>
      </c>
      <c r="D18" s="37">
        <v>792494</v>
      </c>
      <c r="E18" s="37">
        <v>795346</v>
      </c>
      <c r="F18" s="37">
        <v>797134</v>
      </c>
      <c r="G18" s="37">
        <v>802859</v>
      </c>
      <c r="H18" s="37">
        <v>810416</v>
      </c>
      <c r="I18" s="37">
        <v>816150</v>
      </c>
      <c r="J18" s="37">
        <v>825070</v>
      </c>
      <c r="K18" s="37">
        <v>836251</v>
      </c>
      <c r="L18" s="37">
        <v>844370</v>
      </c>
      <c r="M18" s="37">
        <v>841205</v>
      </c>
      <c r="N18" s="37">
        <v>851280</v>
      </c>
      <c r="O18" s="56">
        <v>816256.41666666663</v>
      </c>
      <c r="P18" s="57">
        <v>0.10015261523058284</v>
      </c>
      <c r="Q18" s="39"/>
    </row>
    <row r="19" spans="1:17" ht="15.75" x14ac:dyDescent="0.25">
      <c r="A19" s="4"/>
      <c r="B19" s="88" t="s">
        <v>10</v>
      </c>
      <c r="C19" s="37">
        <v>423753</v>
      </c>
      <c r="D19" s="37">
        <v>428155</v>
      </c>
      <c r="E19" s="37">
        <v>428385</v>
      </c>
      <c r="F19" s="37">
        <v>428810</v>
      </c>
      <c r="G19" s="37">
        <v>430301</v>
      </c>
      <c r="H19" s="37">
        <v>432981</v>
      </c>
      <c r="I19" s="37">
        <v>435654</v>
      </c>
      <c r="J19" s="37">
        <v>437277</v>
      </c>
      <c r="K19" s="37">
        <v>440430</v>
      </c>
      <c r="L19" s="37">
        <v>442812</v>
      </c>
      <c r="M19" s="37">
        <v>445617</v>
      </c>
      <c r="N19" s="37">
        <v>448201</v>
      </c>
      <c r="O19" s="56">
        <v>435198</v>
      </c>
      <c r="P19" s="57">
        <v>5.3397703164296748E-2</v>
      </c>
      <c r="Q19" s="39"/>
    </row>
    <row r="20" spans="1:17" ht="15.75" x14ac:dyDescent="0.25">
      <c r="A20" s="4"/>
      <c r="B20" s="88" t="s">
        <v>7</v>
      </c>
      <c r="C20" s="37">
        <v>420608</v>
      </c>
      <c r="D20" s="37">
        <v>422820</v>
      </c>
      <c r="E20" s="37">
        <v>420610</v>
      </c>
      <c r="F20" s="37">
        <v>416355</v>
      </c>
      <c r="G20" s="37">
        <v>416512</v>
      </c>
      <c r="H20" s="37">
        <v>414263</v>
      </c>
      <c r="I20" s="37">
        <v>415015</v>
      </c>
      <c r="J20" s="37">
        <v>417827</v>
      </c>
      <c r="K20" s="37">
        <v>417696</v>
      </c>
      <c r="L20" s="37">
        <v>420378</v>
      </c>
      <c r="M20" s="37">
        <v>422555</v>
      </c>
      <c r="N20" s="37">
        <v>421106</v>
      </c>
      <c r="O20" s="56">
        <v>418812.08333333331</v>
      </c>
      <c r="P20" s="57">
        <v>5.1387192283636522E-2</v>
      </c>
      <c r="Q20" s="39"/>
    </row>
    <row r="21" spans="1:17" ht="15.75" x14ac:dyDescent="0.25">
      <c r="A21" s="4"/>
      <c r="B21" s="88" t="s">
        <v>6</v>
      </c>
      <c r="C21" s="37">
        <v>189478</v>
      </c>
      <c r="D21" s="37">
        <v>191003</v>
      </c>
      <c r="E21" s="37">
        <v>191353</v>
      </c>
      <c r="F21" s="37">
        <v>187834</v>
      </c>
      <c r="G21" s="37">
        <v>185948</v>
      </c>
      <c r="H21" s="37">
        <v>188090</v>
      </c>
      <c r="I21" s="37">
        <v>190503</v>
      </c>
      <c r="J21" s="37">
        <v>192039</v>
      </c>
      <c r="K21" s="37">
        <v>194643</v>
      </c>
      <c r="L21" s="37">
        <v>197843</v>
      </c>
      <c r="M21" s="37">
        <v>192771</v>
      </c>
      <c r="N21" s="37">
        <v>258522</v>
      </c>
      <c r="O21" s="56">
        <v>196668.91666666666</v>
      </c>
      <c r="P21" s="57">
        <v>2.4130782847831284E-2</v>
      </c>
      <c r="Q21" s="39"/>
    </row>
    <row r="22" spans="1:17" ht="15.75" x14ac:dyDescent="0.25">
      <c r="A22" s="4"/>
      <c r="B22" s="88" t="s">
        <v>9</v>
      </c>
      <c r="C22" s="37">
        <v>158559</v>
      </c>
      <c r="D22" s="37">
        <v>158577</v>
      </c>
      <c r="E22" s="37">
        <v>156976</v>
      </c>
      <c r="F22" s="37">
        <v>157610</v>
      </c>
      <c r="G22" s="37">
        <v>154667</v>
      </c>
      <c r="H22" s="37">
        <v>154285</v>
      </c>
      <c r="I22" s="37">
        <v>154690</v>
      </c>
      <c r="J22" s="37">
        <v>153909</v>
      </c>
      <c r="K22" s="37">
        <v>156035</v>
      </c>
      <c r="L22" s="37">
        <v>154768</v>
      </c>
      <c r="M22" s="37">
        <v>147137</v>
      </c>
      <c r="N22" s="37">
        <v>150741</v>
      </c>
      <c r="O22" s="56">
        <v>154829.5</v>
      </c>
      <c r="P22" s="57">
        <v>1.899719135215806E-2</v>
      </c>
      <c r="Q22" s="39"/>
    </row>
    <row r="23" spans="1:17" ht="15.75" x14ac:dyDescent="0.25">
      <c r="A23" s="4"/>
      <c r="B23" s="88" t="s">
        <v>58</v>
      </c>
      <c r="C23" s="37">
        <v>120411</v>
      </c>
      <c r="D23" s="37">
        <v>121679</v>
      </c>
      <c r="E23" s="37">
        <v>122550</v>
      </c>
      <c r="F23" s="37">
        <v>122903</v>
      </c>
      <c r="G23" s="37">
        <v>123551</v>
      </c>
      <c r="H23" s="37">
        <v>124554</v>
      </c>
      <c r="I23" s="37">
        <v>125944</v>
      </c>
      <c r="J23" s="37">
        <v>127029</v>
      </c>
      <c r="K23" s="37">
        <v>128185</v>
      </c>
      <c r="L23" s="37">
        <v>129349</v>
      </c>
      <c r="M23" s="37">
        <v>130654</v>
      </c>
      <c r="N23" s="37">
        <v>131656</v>
      </c>
      <c r="O23" s="56">
        <v>125705.41666666667</v>
      </c>
      <c r="P23" s="57">
        <v>1.5423739367623262E-2</v>
      </c>
      <c r="Q23" s="39"/>
    </row>
    <row r="24" spans="1:17" ht="15.75" x14ac:dyDescent="0.25">
      <c r="A24" s="4"/>
      <c r="B24" s="88" t="s">
        <v>11</v>
      </c>
      <c r="C24" s="37">
        <v>105824</v>
      </c>
      <c r="D24" s="37">
        <v>107449</v>
      </c>
      <c r="E24" s="37">
        <v>110420</v>
      </c>
      <c r="F24" s="37">
        <v>110420</v>
      </c>
      <c r="G24" s="37">
        <v>113489</v>
      </c>
      <c r="H24" s="37">
        <v>113489</v>
      </c>
      <c r="I24" s="37">
        <v>115981</v>
      </c>
      <c r="J24" s="37">
        <v>119274</v>
      </c>
      <c r="K24" s="37">
        <v>121242</v>
      </c>
      <c r="L24" s="37">
        <v>122897</v>
      </c>
      <c r="M24" s="37">
        <v>122901</v>
      </c>
      <c r="N24" s="37">
        <v>125704</v>
      </c>
      <c r="O24" s="56">
        <v>115757.5</v>
      </c>
      <c r="P24" s="57">
        <v>1.4203154941063794E-2</v>
      </c>
      <c r="Q24" s="39"/>
    </row>
    <row r="25" spans="1:17" ht="15.75" x14ac:dyDescent="0.25">
      <c r="A25" s="4"/>
      <c r="B25" s="88" t="s">
        <v>13</v>
      </c>
      <c r="C25" s="37">
        <v>28742</v>
      </c>
      <c r="D25" s="37">
        <v>29346</v>
      </c>
      <c r="E25" s="37">
        <v>29669</v>
      </c>
      <c r="F25" s="37">
        <v>29670</v>
      </c>
      <c r="G25" s="37">
        <v>29671</v>
      </c>
      <c r="H25" s="37">
        <v>29948</v>
      </c>
      <c r="I25" s="37">
        <v>30533</v>
      </c>
      <c r="J25" s="37">
        <v>31708</v>
      </c>
      <c r="K25" s="37">
        <v>32678</v>
      </c>
      <c r="L25" s="37">
        <v>33265</v>
      </c>
      <c r="M25" s="37">
        <v>33928</v>
      </c>
      <c r="N25" s="37">
        <v>34493</v>
      </c>
      <c r="O25" s="56">
        <v>31137.583333333332</v>
      </c>
      <c r="P25" s="57">
        <v>3.8205033848659393E-3</v>
      </c>
      <c r="Q25" s="39"/>
    </row>
    <row r="26" spans="1:17" ht="15.75" x14ac:dyDescent="0.25">
      <c r="A26" s="4"/>
      <c r="B26" s="88" t="s">
        <v>63</v>
      </c>
      <c r="C26" s="37">
        <v>19809</v>
      </c>
      <c r="D26" s="37">
        <v>20187</v>
      </c>
      <c r="E26" s="37">
        <v>20605</v>
      </c>
      <c r="F26" s="37">
        <v>20718</v>
      </c>
      <c r="G26" s="37">
        <v>20941</v>
      </c>
      <c r="H26" s="37">
        <v>21226</v>
      </c>
      <c r="I26" s="37">
        <v>21504</v>
      </c>
      <c r="J26" s="37">
        <v>21865</v>
      </c>
      <c r="K26" s="37">
        <v>22263</v>
      </c>
      <c r="L26" s="37">
        <v>22765</v>
      </c>
      <c r="M26" s="37">
        <v>23221</v>
      </c>
      <c r="N26" s="37">
        <v>23857</v>
      </c>
      <c r="O26" s="56">
        <v>21580.083333333332</v>
      </c>
      <c r="P26" s="57">
        <v>2.6478221041781459E-3</v>
      </c>
      <c r="Q26" s="39"/>
    </row>
    <row r="27" spans="1:17" ht="15.75" x14ac:dyDescent="0.25">
      <c r="A27" s="4"/>
      <c r="B27" s="88" t="s">
        <v>8</v>
      </c>
      <c r="C27" s="37">
        <v>10010</v>
      </c>
      <c r="D27" s="37">
        <v>10192</v>
      </c>
      <c r="E27" s="37">
        <v>10208</v>
      </c>
      <c r="F27" s="37">
        <v>10123</v>
      </c>
      <c r="G27" s="37">
        <v>10058</v>
      </c>
      <c r="H27" s="37">
        <v>10245</v>
      </c>
      <c r="I27" s="37">
        <v>10343</v>
      </c>
      <c r="J27" s="37">
        <v>10389</v>
      </c>
      <c r="K27" s="37">
        <v>11130</v>
      </c>
      <c r="L27" s="37">
        <v>10193</v>
      </c>
      <c r="M27" s="37">
        <v>10630</v>
      </c>
      <c r="N27" s="37">
        <v>10962</v>
      </c>
      <c r="O27" s="56">
        <v>10373.583333333334</v>
      </c>
      <c r="P27" s="57">
        <v>1.2728126590274527E-3</v>
      </c>
      <c r="Q27" s="39"/>
    </row>
    <row r="28" spans="1:17" ht="15.75" x14ac:dyDescent="0.25">
      <c r="A28" s="4"/>
      <c r="B28" s="88" t="s">
        <v>24</v>
      </c>
      <c r="C28" s="37">
        <v>5266</v>
      </c>
      <c r="D28" s="37">
        <v>5262</v>
      </c>
      <c r="E28" s="37">
        <v>5192</v>
      </c>
      <c r="F28" s="37">
        <v>5062</v>
      </c>
      <c r="G28" s="37">
        <v>4979</v>
      </c>
      <c r="H28" s="37">
        <v>4968</v>
      </c>
      <c r="I28" s="37">
        <v>5050</v>
      </c>
      <c r="J28" s="37">
        <v>5043</v>
      </c>
      <c r="K28" s="37">
        <v>5011</v>
      </c>
      <c r="L28" s="37">
        <v>5008</v>
      </c>
      <c r="M28" s="37">
        <v>4991</v>
      </c>
      <c r="N28" s="37">
        <v>4984</v>
      </c>
      <c r="O28" s="56">
        <v>5068</v>
      </c>
      <c r="P28" s="57">
        <v>6.2183088993206757E-4</v>
      </c>
      <c r="Q28" s="39"/>
    </row>
    <row r="29" spans="1:17" ht="15.75" x14ac:dyDescent="0.25">
      <c r="A29" s="4"/>
      <c r="B29" s="88" t="s">
        <v>14</v>
      </c>
      <c r="C29" s="37">
        <v>6603</v>
      </c>
      <c r="D29" s="37">
        <v>5981</v>
      </c>
      <c r="E29" s="37">
        <v>4899</v>
      </c>
      <c r="F29" s="37">
        <v>5179</v>
      </c>
      <c r="G29" s="37">
        <v>4899</v>
      </c>
      <c r="H29" s="37">
        <v>4606</v>
      </c>
      <c r="I29" s="37">
        <v>3901</v>
      </c>
      <c r="J29" s="37">
        <v>3157</v>
      </c>
      <c r="K29" s="37">
        <v>2817</v>
      </c>
      <c r="L29" s="37">
        <v>2323</v>
      </c>
      <c r="M29" s="37">
        <v>2047</v>
      </c>
      <c r="N29" s="37">
        <v>1809</v>
      </c>
      <c r="O29" s="56">
        <v>4018.4166666666665</v>
      </c>
      <c r="P29" s="57">
        <v>4.9304964718847389E-4</v>
      </c>
      <c r="Q29" s="39"/>
    </row>
    <row r="30" spans="1:17" ht="15.75" x14ac:dyDescent="0.25">
      <c r="A30" s="4"/>
      <c r="B30" s="88" t="s">
        <v>5</v>
      </c>
      <c r="C30" s="37">
        <v>2885</v>
      </c>
      <c r="D30" s="37">
        <v>2922</v>
      </c>
      <c r="E30" s="37">
        <v>2952</v>
      </c>
      <c r="F30" s="37">
        <v>2951</v>
      </c>
      <c r="G30" s="37">
        <v>2955</v>
      </c>
      <c r="H30" s="37">
        <v>2975</v>
      </c>
      <c r="I30" s="37">
        <v>2997</v>
      </c>
      <c r="J30" s="37">
        <v>3032</v>
      </c>
      <c r="K30" s="37">
        <v>3075</v>
      </c>
      <c r="L30" s="37">
        <v>3106</v>
      </c>
      <c r="M30" s="37">
        <v>3135</v>
      </c>
      <c r="N30" s="37">
        <v>3172</v>
      </c>
      <c r="O30" s="56">
        <v>3013.0833333333335</v>
      </c>
      <c r="P30" s="57">
        <v>3.6969776847003695E-4</v>
      </c>
      <c r="Q30" s="39"/>
    </row>
    <row r="31" spans="1:17" ht="16.5" thickBot="1" x14ac:dyDescent="0.3">
      <c r="A31" s="4"/>
      <c r="B31" s="88" t="s">
        <v>23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56">
        <v>0</v>
      </c>
      <c r="P31" s="57">
        <v>0</v>
      </c>
      <c r="Q31" s="39"/>
    </row>
    <row r="32" spans="1:17" ht="16.5" thickTop="1" x14ac:dyDescent="0.25">
      <c r="A32" s="4"/>
      <c r="B32" s="94" t="s">
        <v>0</v>
      </c>
      <c r="C32" s="70">
        <v>7844290</v>
      </c>
      <c r="D32" s="70">
        <v>7934900</v>
      </c>
      <c r="E32" s="70">
        <v>7972487</v>
      </c>
      <c r="F32" s="70">
        <v>7957156</v>
      </c>
      <c r="G32" s="70">
        <v>7950347</v>
      </c>
      <c r="H32" s="70">
        <v>8061159</v>
      </c>
      <c r="I32" s="70">
        <v>8123890</v>
      </c>
      <c r="J32" s="70">
        <v>8219931</v>
      </c>
      <c r="K32" s="70">
        <v>8293934</v>
      </c>
      <c r="L32" s="70">
        <v>8382628</v>
      </c>
      <c r="M32" s="70">
        <v>8447323</v>
      </c>
      <c r="N32" s="70">
        <v>8613465</v>
      </c>
      <c r="O32" s="73">
        <v>8150125.833333333</v>
      </c>
      <c r="P32" s="71">
        <v>1.0000000000000002</v>
      </c>
      <c r="Q32" s="39"/>
    </row>
    <row r="33" spans="1:2" ht="15.75" x14ac:dyDescent="0.25">
      <c r="A33" s="4"/>
      <c r="B33" s="93"/>
    </row>
    <row r="34" spans="1:2" ht="15.75" x14ac:dyDescent="0.25">
      <c r="A34" s="4"/>
      <c r="B34" s="93"/>
    </row>
    <row r="35" spans="1:2" ht="15.75" x14ac:dyDescent="0.25">
      <c r="A35" s="4"/>
      <c r="B35" s="93"/>
    </row>
    <row r="36" spans="1:2" ht="15.75" x14ac:dyDescent="0.25">
      <c r="A36" s="4"/>
      <c r="B36" s="93"/>
    </row>
    <row r="37" spans="1:2" ht="15.75" x14ac:dyDescent="0.25">
      <c r="A37" s="4"/>
      <c r="B37" s="93"/>
    </row>
    <row r="38" spans="1:2" ht="15.75" x14ac:dyDescent="0.25">
      <c r="A38" s="4"/>
      <c r="B38" s="93"/>
    </row>
    <row r="39" spans="1:2" ht="15.75" x14ac:dyDescent="0.25">
      <c r="A39" s="4"/>
      <c r="B39" s="93"/>
    </row>
    <row r="40" spans="1:2" ht="15.75" x14ac:dyDescent="0.25">
      <c r="A40" s="4"/>
      <c r="B40" s="93"/>
    </row>
    <row r="41" spans="1:2" ht="15.75" x14ac:dyDescent="0.25">
      <c r="A41" s="4"/>
      <c r="B41" s="93"/>
    </row>
    <row r="42" spans="1:2" ht="15.75" x14ac:dyDescent="0.25">
      <c r="A42" s="4"/>
      <c r="B42" s="93"/>
    </row>
    <row r="43" spans="1:2" ht="15.75" x14ac:dyDescent="0.25">
      <c r="A43" s="4"/>
      <c r="B43" s="93"/>
    </row>
    <row r="44" spans="1:2" ht="15.75" x14ac:dyDescent="0.25">
      <c r="A44" s="4"/>
      <c r="B44" s="93"/>
    </row>
    <row r="45" spans="1:2" ht="15.75" x14ac:dyDescent="0.25">
      <c r="A45" s="4"/>
      <c r="B45" s="93"/>
    </row>
    <row r="46" spans="1:2" ht="15.75" x14ac:dyDescent="0.25">
      <c r="A46" s="4"/>
      <c r="B46" s="93"/>
    </row>
    <row r="47" spans="1:2" ht="15.75" x14ac:dyDescent="0.25">
      <c r="A47" s="4"/>
      <c r="B47" s="93"/>
    </row>
    <row r="48" spans="1:2" ht="15.75" x14ac:dyDescent="0.25">
      <c r="A48" s="4"/>
      <c r="B48" s="93"/>
    </row>
    <row r="49" spans="1:16" ht="15.75" x14ac:dyDescent="0.25">
      <c r="A49" s="4"/>
      <c r="B49" s="93"/>
    </row>
    <row r="50" spans="1:16" ht="15.75" x14ac:dyDescent="0.25">
      <c r="A50" s="4"/>
      <c r="B50" s="93"/>
    </row>
    <row r="51" spans="1:16" ht="15.75" x14ac:dyDescent="0.25">
      <c r="A51" s="4"/>
      <c r="B51" s="93"/>
    </row>
    <row r="52" spans="1:16" ht="15.75" x14ac:dyDescent="0.25">
      <c r="A52" s="4"/>
      <c r="B52" s="93"/>
    </row>
    <row r="53" spans="1:16" ht="15.75" x14ac:dyDescent="0.25">
      <c r="A53" s="4"/>
      <c r="B53" s="93"/>
    </row>
    <row r="54" spans="1:16" ht="15.75" x14ac:dyDescent="0.25">
      <c r="A54" s="4"/>
      <c r="B54" s="93"/>
    </row>
    <row r="55" spans="1:16" ht="15.75" x14ac:dyDescent="0.25">
      <c r="A55" s="4"/>
      <c r="B55" s="93"/>
    </row>
    <row r="56" spans="1:16" ht="15.75" x14ac:dyDescent="0.25">
      <c r="A56" s="4"/>
      <c r="B56" s="93"/>
    </row>
    <row r="57" spans="1:16" ht="15.75" x14ac:dyDescent="0.25">
      <c r="A57" s="4"/>
      <c r="B57" s="93"/>
    </row>
    <row r="58" spans="1:16" ht="23.25" x14ac:dyDescent="0.35">
      <c r="A58" s="4"/>
      <c r="B58" s="16" t="s">
        <v>37</v>
      </c>
    </row>
    <row r="59" spans="1:16" ht="15.75" x14ac:dyDescent="0.25">
      <c r="A59" s="4"/>
      <c r="B59" s="93"/>
      <c r="C59" s="38">
        <v>3</v>
      </c>
      <c r="D59" s="38">
        <v>4</v>
      </c>
      <c r="E59" s="38">
        <v>5</v>
      </c>
      <c r="F59" s="38">
        <v>6</v>
      </c>
      <c r="G59" s="38">
        <v>7</v>
      </c>
      <c r="H59" s="38">
        <v>8</v>
      </c>
      <c r="I59" s="38">
        <v>9</v>
      </c>
      <c r="J59" s="38">
        <v>10</v>
      </c>
      <c r="K59" s="38">
        <v>11</v>
      </c>
      <c r="L59" s="38">
        <v>12</v>
      </c>
      <c r="M59" s="38">
        <v>13</v>
      </c>
      <c r="N59" s="38">
        <v>14</v>
      </c>
      <c r="O59" s="38"/>
    </row>
    <row r="60" spans="1:16" ht="32.25" thickBot="1" x14ac:dyDescent="0.3">
      <c r="A60" s="4"/>
      <c r="B60" s="62" t="s">
        <v>4</v>
      </c>
      <c r="C60" s="62" t="s">
        <v>66</v>
      </c>
      <c r="D60" s="62" t="s">
        <v>67</v>
      </c>
      <c r="E60" s="62" t="s">
        <v>68</v>
      </c>
      <c r="F60" s="62" t="s">
        <v>69</v>
      </c>
      <c r="G60" s="62" t="s">
        <v>70</v>
      </c>
      <c r="H60" s="62" t="s">
        <v>71</v>
      </c>
      <c r="I60" s="62" t="s">
        <v>72</v>
      </c>
      <c r="J60" s="62" t="s">
        <v>73</v>
      </c>
      <c r="K60" s="62" t="s">
        <v>74</v>
      </c>
      <c r="L60" s="62" t="s">
        <v>75</v>
      </c>
      <c r="M60" s="62" t="s">
        <v>76</v>
      </c>
      <c r="N60" s="62" t="s">
        <v>77</v>
      </c>
      <c r="O60" s="60" t="s">
        <v>1</v>
      </c>
      <c r="P60" s="61" t="s">
        <v>39</v>
      </c>
    </row>
    <row r="61" spans="1:16" ht="16.5" thickTop="1" x14ac:dyDescent="0.25">
      <c r="A61" s="4"/>
      <c r="B61" s="88" t="s">
        <v>12</v>
      </c>
      <c r="C61" s="37">
        <v>3221543</v>
      </c>
      <c r="D61" s="37">
        <v>3252702</v>
      </c>
      <c r="E61" s="37">
        <v>3272229</v>
      </c>
      <c r="F61" s="37">
        <v>3269070</v>
      </c>
      <c r="G61" s="37">
        <v>3269643</v>
      </c>
      <c r="H61" s="37">
        <v>3323080</v>
      </c>
      <c r="I61" s="37">
        <v>3326741</v>
      </c>
      <c r="J61" s="37">
        <v>3370638</v>
      </c>
      <c r="K61" s="37">
        <v>3394073</v>
      </c>
      <c r="L61" s="37">
        <v>3436771</v>
      </c>
      <c r="M61" s="37">
        <v>3473234</v>
      </c>
      <c r="N61" s="37">
        <v>3512217</v>
      </c>
      <c r="O61" s="34">
        <v>3343495.0833333335</v>
      </c>
      <c r="P61" s="58">
        <v>0.44208195099882047</v>
      </c>
    </row>
    <row r="62" spans="1:16" ht="15.75" x14ac:dyDescent="0.25">
      <c r="A62" s="4"/>
      <c r="B62" s="88" t="s">
        <v>60</v>
      </c>
      <c r="C62" s="37">
        <v>1017850</v>
      </c>
      <c r="D62" s="37">
        <v>1031552</v>
      </c>
      <c r="E62" s="37">
        <v>1030542</v>
      </c>
      <c r="F62" s="37">
        <v>1020601</v>
      </c>
      <c r="G62" s="37">
        <v>1009828</v>
      </c>
      <c r="H62" s="37">
        <v>1041492</v>
      </c>
      <c r="I62" s="37">
        <v>1058496</v>
      </c>
      <c r="J62" s="37">
        <v>1066709</v>
      </c>
      <c r="K62" s="37">
        <v>1074137</v>
      </c>
      <c r="L62" s="37">
        <v>1085096</v>
      </c>
      <c r="M62" s="37">
        <v>1103762</v>
      </c>
      <c r="N62" s="37">
        <v>1128218</v>
      </c>
      <c r="O62" s="34">
        <v>1055690.25</v>
      </c>
      <c r="P62" s="58">
        <v>0.13958495339109317</v>
      </c>
    </row>
    <row r="63" spans="1:16" ht="15.75" x14ac:dyDescent="0.25">
      <c r="A63" s="4"/>
      <c r="B63" s="88" t="s">
        <v>61</v>
      </c>
      <c r="C63" s="37">
        <v>931915</v>
      </c>
      <c r="D63" s="37">
        <v>938959</v>
      </c>
      <c r="E63" s="37">
        <v>942580</v>
      </c>
      <c r="F63" s="37">
        <v>939345</v>
      </c>
      <c r="G63" s="37">
        <v>931406</v>
      </c>
      <c r="H63" s="37">
        <v>934789</v>
      </c>
      <c r="I63" s="37">
        <v>942652</v>
      </c>
      <c r="J63" s="37">
        <v>945875</v>
      </c>
      <c r="K63" s="37">
        <v>948600</v>
      </c>
      <c r="L63" s="37">
        <v>953109</v>
      </c>
      <c r="M63" s="37">
        <v>957642</v>
      </c>
      <c r="N63" s="37">
        <v>960903</v>
      </c>
      <c r="O63" s="34">
        <v>943981.25</v>
      </c>
      <c r="P63" s="58">
        <v>0.12481462131843681</v>
      </c>
    </row>
    <row r="64" spans="1:16" ht="15.75" x14ac:dyDescent="0.25">
      <c r="A64" s="4"/>
      <c r="B64" s="88" t="s">
        <v>62</v>
      </c>
      <c r="C64" s="37">
        <v>782502</v>
      </c>
      <c r="D64" s="37">
        <v>792494</v>
      </c>
      <c r="E64" s="37">
        <v>795346</v>
      </c>
      <c r="F64" s="37">
        <v>797134</v>
      </c>
      <c r="G64" s="37">
        <v>802859</v>
      </c>
      <c r="H64" s="37">
        <v>810416</v>
      </c>
      <c r="I64" s="37">
        <v>816150</v>
      </c>
      <c r="J64" s="37">
        <v>825070</v>
      </c>
      <c r="K64" s="37">
        <v>836251</v>
      </c>
      <c r="L64" s="37">
        <v>844370</v>
      </c>
      <c r="M64" s="37">
        <v>841205</v>
      </c>
      <c r="N64" s="37">
        <v>851280</v>
      </c>
      <c r="O64" s="34">
        <v>816256.41666666663</v>
      </c>
      <c r="P64" s="58">
        <v>0.1079266516628314</v>
      </c>
    </row>
    <row r="65" spans="1:16" ht="15.75" x14ac:dyDescent="0.25">
      <c r="A65" s="4"/>
      <c r="B65" s="88" t="s">
        <v>10</v>
      </c>
      <c r="C65" s="37">
        <v>422875</v>
      </c>
      <c r="D65" s="37">
        <v>427282</v>
      </c>
      <c r="E65" s="37">
        <v>427514</v>
      </c>
      <c r="F65" s="37">
        <v>427944</v>
      </c>
      <c r="G65" s="37">
        <v>429440</v>
      </c>
      <c r="H65" s="37">
        <v>432123</v>
      </c>
      <c r="I65" s="37">
        <v>434800</v>
      </c>
      <c r="J65" s="37">
        <v>436434</v>
      </c>
      <c r="K65" s="37">
        <v>439593</v>
      </c>
      <c r="L65" s="37">
        <v>441980</v>
      </c>
      <c r="M65" s="37">
        <v>444788</v>
      </c>
      <c r="N65" s="37">
        <v>447372</v>
      </c>
      <c r="O65" s="34">
        <v>434345.41666666669</v>
      </c>
      <c r="P65" s="58">
        <v>5.7429804567250303E-2</v>
      </c>
    </row>
    <row r="66" spans="1:16" ht="15.75" x14ac:dyDescent="0.25">
      <c r="A66" s="4"/>
      <c r="B66" s="88" t="s">
        <v>7</v>
      </c>
      <c r="C66" s="37">
        <v>420608</v>
      </c>
      <c r="D66" s="37">
        <v>422820</v>
      </c>
      <c r="E66" s="37">
        <v>420610</v>
      </c>
      <c r="F66" s="37">
        <v>416355</v>
      </c>
      <c r="G66" s="37">
        <v>416512</v>
      </c>
      <c r="H66" s="37">
        <v>414263</v>
      </c>
      <c r="I66" s="37">
        <v>415015</v>
      </c>
      <c r="J66" s="37">
        <v>417827</v>
      </c>
      <c r="K66" s="37">
        <v>417696</v>
      </c>
      <c r="L66" s="37">
        <v>420378</v>
      </c>
      <c r="M66" s="37">
        <v>422555</v>
      </c>
      <c r="N66" s="37">
        <v>421106</v>
      </c>
      <c r="O66" s="34">
        <v>418812.08333333331</v>
      </c>
      <c r="P66" s="58">
        <v>5.5375963860336837E-2</v>
      </c>
    </row>
    <row r="67" spans="1:16" ht="15.75" x14ac:dyDescent="0.25">
      <c r="A67" s="4"/>
      <c r="B67" s="88" t="s">
        <v>6</v>
      </c>
      <c r="C67" s="37">
        <v>189478</v>
      </c>
      <c r="D67" s="37">
        <v>191003</v>
      </c>
      <c r="E67" s="37">
        <v>191353</v>
      </c>
      <c r="F67" s="37">
        <v>187834</v>
      </c>
      <c r="G67" s="37">
        <v>185948</v>
      </c>
      <c r="H67" s="37">
        <v>188090</v>
      </c>
      <c r="I67" s="37">
        <v>190503</v>
      </c>
      <c r="J67" s="37">
        <v>192039</v>
      </c>
      <c r="K67" s="37">
        <v>194643</v>
      </c>
      <c r="L67" s="37">
        <v>197843</v>
      </c>
      <c r="M67" s="37">
        <v>192771</v>
      </c>
      <c r="N67" s="37">
        <v>258522</v>
      </c>
      <c r="O67" s="34">
        <v>196668.91666666666</v>
      </c>
      <c r="P67" s="58">
        <v>2.6003860096646202E-2</v>
      </c>
    </row>
    <row r="68" spans="1:16" ht="15.75" x14ac:dyDescent="0.25">
      <c r="A68" s="4"/>
      <c r="B68" s="88" t="s">
        <v>9</v>
      </c>
      <c r="C68" s="37">
        <v>158559</v>
      </c>
      <c r="D68" s="37">
        <v>158577</v>
      </c>
      <c r="E68" s="37">
        <v>156976</v>
      </c>
      <c r="F68" s="37">
        <v>157610</v>
      </c>
      <c r="G68" s="37">
        <v>154667</v>
      </c>
      <c r="H68" s="37">
        <v>154285</v>
      </c>
      <c r="I68" s="37">
        <v>154690</v>
      </c>
      <c r="J68" s="37">
        <v>153909</v>
      </c>
      <c r="K68" s="37">
        <v>156035</v>
      </c>
      <c r="L68" s="37">
        <v>154768</v>
      </c>
      <c r="M68" s="37">
        <v>147137</v>
      </c>
      <c r="N68" s="37">
        <v>150741</v>
      </c>
      <c r="O68" s="34">
        <v>154829.5</v>
      </c>
      <c r="P68" s="58">
        <v>2.0471789467664651E-2</v>
      </c>
    </row>
    <row r="69" spans="1:16" ht="15.75" x14ac:dyDescent="0.25">
      <c r="A69" s="4"/>
      <c r="B69" s="88" t="s">
        <v>58</v>
      </c>
      <c r="C69" s="37">
        <v>120411</v>
      </c>
      <c r="D69" s="37">
        <v>121679</v>
      </c>
      <c r="E69" s="37">
        <v>122550</v>
      </c>
      <c r="F69" s="37">
        <v>122903</v>
      </c>
      <c r="G69" s="37">
        <v>123551</v>
      </c>
      <c r="H69" s="37">
        <v>124554</v>
      </c>
      <c r="I69" s="37">
        <v>125944</v>
      </c>
      <c r="J69" s="37">
        <v>127029</v>
      </c>
      <c r="K69" s="37">
        <v>128185</v>
      </c>
      <c r="L69" s="37">
        <v>129349</v>
      </c>
      <c r="M69" s="37">
        <v>130654</v>
      </c>
      <c r="N69" s="37">
        <v>131656</v>
      </c>
      <c r="O69" s="34">
        <v>125705.41666666667</v>
      </c>
      <c r="P69" s="58">
        <v>1.6620959345247922E-2</v>
      </c>
    </row>
    <row r="70" spans="1:16" ht="15.75" x14ac:dyDescent="0.25">
      <c r="A70" s="4"/>
      <c r="B70" s="88" t="s">
        <v>13</v>
      </c>
      <c r="C70" s="37">
        <v>28742</v>
      </c>
      <c r="D70" s="37">
        <v>29346</v>
      </c>
      <c r="E70" s="37">
        <v>29669</v>
      </c>
      <c r="F70" s="37">
        <v>29670</v>
      </c>
      <c r="G70" s="37">
        <v>29671</v>
      </c>
      <c r="H70" s="37">
        <v>29948</v>
      </c>
      <c r="I70" s="37">
        <v>30533</v>
      </c>
      <c r="J70" s="37">
        <v>31708</v>
      </c>
      <c r="K70" s="37">
        <v>32678</v>
      </c>
      <c r="L70" s="37">
        <v>33265</v>
      </c>
      <c r="M70" s="37">
        <v>33928</v>
      </c>
      <c r="N70" s="37">
        <v>34493</v>
      </c>
      <c r="O70" s="34">
        <v>31137.583333333332</v>
      </c>
      <c r="P70" s="58">
        <v>4.1170581222045128E-3</v>
      </c>
    </row>
    <row r="71" spans="1:16" ht="15.75" x14ac:dyDescent="0.25">
      <c r="A71" s="4"/>
      <c r="B71" s="88" t="s">
        <v>63</v>
      </c>
      <c r="C71" s="37">
        <v>19809</v>
      </c>
      <c r="D71" s="37">
        <v>20187</v>
      </c>
      <c r="E71" s="37">
        <v>20605</v>
      </c>
      <c r="F71" s="37">
        <v>20718</v>
      </c>
      <c r="G71" s="37">
        <v>20941</v>
      </c>
      <c r="H71" s="37">
        <v>21226</v>
      </c>
      <c r="I71" s="37">
        <v>21504</v>
      </c>
      <c r="J71" s="37">
        <v>21865</v>
      </c>
      <c r="K71" s="37">
        <v>22263</v>
      </c>
      <c r="L71" s="37">
        <v>22765</v>
      </c>
      <c r="M71" s="37">
        <v>23221</v>
      </c>
      <c r="N71" s="37">
        <v>23857</v>
      </c>
      <c r="O71" s="34">
        <v>21580.083333333332</v>
      </c>
      <c r="P71" s="58">
        <v>2.853351090681419E-3</v>
      </c>
    </row>
    <row r="72" spans="1:16" ht="15.75" x14ac:dyDescent="0.25">
      <c r="A72" s="4"/>
      <c r="B72" s="88" t="s">
        <v>11</v>
      </c>
      <c r="C72" s="37">
        <v>16498</v>
      </c>
      <c r="D72" s="37">
        <v>15432</v>
      </c>
      <c r="E72" s="37">
        <v>14670</v>
      </c>
      <c r="F72" s="37">
        <v>14670</v>
      </c>
      <c r="G72" s="37">
        <v>13774</v>
      </c>
      <c r="H72" s="37">
        <v>13774</v>
      </c>
      <c r="I72" s="37">
        <v>13169</v>
      </c>
      <c r="J72" s="37">
        <v>12501</v>
      </c>
      <c r="K72" s="37">
        <v>12242</v>
      </c>
      <c r="L72" s="37">
        <v>12013</v>
      </c>
      <c r="M72" s="37">
        <v>12013</v>
      </c>
      <c r="N72" s="37">
        <v>11649</v>
      </c>
      <c r="O72" s="34">
        <v>13533.75</v>
      </c>
      <c r="P72" s="58">
        <v>1.7894527897332644E-3</v>
      </c>
    </row>
    <row r="73" spans="1:16" ht="15.75" x14ac:dyDescent="0.25">
      <c r="A73" s="4"/>
      <c r="B73" s="88" t="s">
        <v>14</v>
      </c>
      <c r="C73" s="37">
        <v>6603</v>
      </c>
      <c r="D73" s="37">
        <v>5981</v>
      </c>
      <c r="E73" s="37">
        <v>4899</v>
      </c>
      <c r="F73" s="37">
        <v>5179</v>
      </c>
      <c r="G73" s="37">
        <v>4899</v>
      </c>
      <c r="H73" s="37">
        <v>4606</v>
      </c>
      <c r="I73" s="37">
        <v>3901</v>
      </c>
      <c r="J73" s="37">
        <v>3157</v>
      </c>
      <c r="K73" s="37">
        <v>2817</v>
      </c>
      <c r="L73" s="37">
        <v>2323</v>
      </c>
      <c r="M73" s="37">
        <v>2047</v>
      </c>
      <c r="N73" s="37">
        <v>1809</v>
      </c>
      <c r="O73" s="34">
        <v>4018.4166666666665</v>
      </c>
      <c r="P73" s="58">
        <v>5.3132109832657699E-4</v>
      </c>
    </row>
    <row r="74" spans="1:16" ht="15.75" x14ac:dyDescent="0.25">
      <c r="A74" s="4"/>
      <c r="B74" s="88" t="s">
        <v>5</v>
      </c>
      <c r="C74" s="37">
        <v>2884</v>
      </c>
      <c r="D74" s="37">
        <v>2921</v>
      </c>
      <c r="E74" s="37">
        <v>2951</v>
      </c>
      <c r="F74" s="37">
        <v>2950</v>
      </c>
      <c r="G74" s="37">
        <v>2954</v>
      </c>
      <c r="H74" s="37">
        <v>2974</v>
      </c>
      <c r="I74" s="37">
        <v>2996</v>
      </c>
      <c r="J74" s="37">
        <v>3031</v>
      </c>
      <c r="K74" s="37">
        <v>3074</v>
      </c>
      <c r="L74" s="37">
        <v>3105</v>
      </c>
      <c r="M74" s="37">
        <v>3134</v>
      </c>
      <c r="N74" s="37">
        <v>3171</v>
      </c>
      <c r="O74" s="34">
        <v>3012.0833333333335</v>
      </c>
      <c r="P74" s="58">
        <v>3.9826219072632523E-4</v>
      </c>
    </row>
    <row r="75" spans="1:16" ht="15.75" x14ac:dyDescent="0.25">
      <c r="A75" s="4"/>
      <c r="B75" s="88" t="s">
        <v>8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4">
        <v>0</v>
      </c>
      <c r="P75" s="58">
        <v>0</v>
      </c>
    </row>
    <row r="76" spans="1:16" ht="15.75" x14ac:dyDescent="0.25">
      <c r="A76" s="4"/>
      <c r="B76" s="88" t="s">
        <v>24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4">
        <v>0</v>
      </c>
      <c r="P76" s="58">
        <v>0</v>
      </c>
    </row>
    <row r="77" spans="1:16" ht="16.5" thickBot="1" x14ac:dyDescent="0.3">
      <c r="A77" s="4"/>
      <c r="B77" s="88" t="s">
        <v>23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4">
        <v>0</v>
      </c>
      <c r="P77" s="58">
        <v>0</v>
      </c>
    </row>
    <row r="78" spans="1:16" ht="16.5" thickTop="1" x14ac:dyDescent="0.25">
      <c r="A78" s="4"/>
      <c r="B78" s="94" t="s">
        <v>0</v>
      </c>
      <c r="C78" s="70">
        <v>7340277</v>
      </c>
      <c r="D78" s="70">
        <v>7410935</v>
      </c>
      <c r="E78" s="70">
        <v>7432494</v>
      </c>
      <c r="F78" s="70">
        <v>7411983</v>
      </c>
      <c r="G78" s="70">
        <v>7396093</v>
      </c>
      <c r="H78" s="70">
        <v>7495620</v>
      </c>
      <c r="I78" s="70">
        <v>7537094</v>
      </c>
      <c r="J78" s="70">
        <v>7607792</v>
      </c>
      <c r="K78" s="70">
        <v>7662287</v>
      </c>
      <c r="L78" s="70">
        <v>7737135</v>
      </c>
      <c r="M78" s="70">
        <v>7788091</v>
      </c>
      <c r="N78" s="70">
        <v>7936994</v>
      </c>
      <c r="O78" s="70">
        <v>7563066.2500000009</v>
      </c>
      <c r="P78" s="71">
        <v>1</v>
      </c>
    </row>
    <row r="79" spans="1:16" ht="15.75" x14ac:dyDescent="0.25">
      <c r="A79" s="4"/>
      <c r="B79" s="93"/>
    </row>
    <row r="80" spans="1:16" ht="15.75" x14ac:dyDescent="0.25">
      <c r="A80" s="4"/>
      <c r="B80" s="93"/>
    </row>
    <row r="81" spans="1:2" ht="15.75" x14ac:dyDescent="0.25">
      <c r="A81" s="4"/>
      <c r="B81" s="93"/>
    </row>
    <row r="82" spans="1:2" ht="15.75" x14ac:dyDescent="0.25">
      <c r="A82" s="4"/>
      <c r="B82" s="93"/>
    </row>
    <row r="83" spans="1:2" ht="15.75" x14ac:dyDescent="0.25">
      <c r="A83" s="4"/>
      <c r="B83" s="93"/>
    </row>
    <row r="84" spans="1:2" ht="15.75" x14ac:dyDescent="0.25">
      <c r="A84" s="4"/>
      <c r="B84" s="93"/>
    </row>
    <row r="85" spans="1:2" ht="15.75" x14ac:dyDescent="0.25">
      <c r="A85" s="4"/>
      <c r="B85" s="93"/>
    </row>
    <row r="86" spans="1:2" ht="15.75" x14ac:dyDescent="0.25">
      <c r="A86" s="4"/>
      <c r="B86" s="93"/>
    </row>
    <row r="87" spans="1:2" ht="15.75" x14ac:dyDescent="0.25">
      <c r="A87" s="4"/>
      <c r="B87" s="93"/>
    </row>
    <row r="88" spans="1:2" ht="15.75" x14ac:dyDescent="0.25">
      <c r="A88" s="4"/>
      <c r="B88" s="93"/>
    </row>
    <row r="89" spans="1:2" ht="15.75" x14ac:dyDescent="0.25">
      <c r="A89" s="4"/>
      <c r="B89" s="93"/>
    </row>
    <row r="90" spans="1:2" ht="15.75" x14ac:dyDescent="0.25">
      <c r="A90" s="4"/>
      <c r="B90" s="93"/>
    </row>
    <row r="91" spans="1:2" ht="15.75" x14ac:dyDescent="0.25">
      <c r="A91" s="4"/>
      <c r="B91" s="93"/>
    </row>
    <row r="92" spans="1:2" ht="15.75" x14ac:dyDescent="0.25">
      <c r="A92" s="4"/>
      <c r="B92" s="93"/>
    </row>
    <row r="93" spans="1:2" ht="15.75" x14ac:dyDescent="0.25">
      <c r="A93" s="4"/>
      <c r="B93" s="93"/>
    </row>
    <row r="94" spans="1:2" ht="15.75" x14ac:dyDescent="0.25">
      <c r="A94" s="4"/>
      <c r="B94" s="93"/>
    </row>
    <row r="95" spans="1:2" ht="15.75" x14ac:dyDescent="0.25">
      <c r="A95" s="4"/>
      <c r="B95" s="93"/>
    </row>
    <row r="96" spans="1:2" ht="15.75" x14ac:dyDescent="0.25">
      <c r="A96" s="4"/>
      <c r="B96" s="93"/>
    </row>
    <row r="97" spans="1:16" ht="15.75" x14ac:dyDescent="0.25">
      <c r="A97" s="4"/>
      <c r="B97" s="93"/>
    </row>
    <row r="98" spans="1:16" ht="15.75" x14ac:dyDescent="0.25">
      <c r="A98" s="4"/>
      <c r="B98" s="93"/>
    </row>
    <row r="99" spans="1:16" ht="15.75" x14ac:dyDescent="0.25">
      <c r="A99" s="4"/>
      <c r="B99" s="93"/>
    </row>
    <row r="100" spans="1:16" ht="15.75" x14ac:dyDescent="0.25">
      <c r="A100" s="4"/>
      <c r="B100" s="93"/>
    </row>
    <row r="101" spans="1:16" ht="15.75" x14ac:dyDescent="0.25">
      <c r="A101" s="4"/>
      <c r="B101" s="93"/>
    </row>
    <row r="102" spans="1:16" ht="15.75" x14ac:dyDescent="0.25">
      <c r="A102" s="4"/>
      <c r="B102" s="93"/>
    </row>
    <row r="103" spans="1:16" ht="15.75" x14ac:dyDescent="0.25">
      <c r="A103" s="4"/>
      <c r="B103" s="93"/>
    </row>
    <row r="104" spans="1:16" ht="15.75" x14ac:dyDescent="0.25">
      <c r="A104" s="4"/>
      <c r="B104" s="93"/>
    </row>
    <row r="105" spans="1:16" ht="23.25" x14ac:dyDescent="0.35">
      <c r="A105" s="4"/>
      <c r="B105" s="16" t="s">
        <v>38</v>
      </c>
    </row>
    <row r="106" spans="1:16" ht="15.75" x14ac:dyDescent="0.25">
      <c r="A106" s="4"/>
      <c r="B106" s="93"/>
      <c r="C106" s="38">
        <v>3</v>
      </c>
      <c r="D106" s="38">
        <v>4</v>
      </c>
      <c r="E106" s="38">
        <v>5</v>
      </c>
      <c r="F106" s="38">
        <v>6</v>
      </c>
      <c r="G106" s="38">
        <v>7</v>
      </c>
      <c r="H106" s="38">
        <v>8</v>
      </c>
      <c r="I106" s="38">
        <v>9</v>
      </c>
      <c r="J106" s="38">
        <v>10</v>
      </c>
      <c r="K106" s="38">
        <v>11</v>
      </c>
      <c r="L106" s="38">
        <v>12</v>
      </c>
      <c r="M106" s="38">
        <v>13</v>
      </c>
      <c r="N106" s="38">
        <v>14</v>
      </c>
      <c r="O106" s="38"/>
    </row>
    <row r="107" spans="1:16" ht="32.25" thickBot="1" x14ac:dyDescent="0.3">
      <c r="A107" s="4"/>
      <c r="B107" s="62" t="s">
        <v>4</v>
      </c>
      <c r="C107" s="62" t="s">
        <v>66</v>
      </c>
      <c r="D107" s="62" t="s">
        <v>67</v>
      </c>
      <c r="E107" s="62" t="s">
        <v>68</v>
      </c>
      <c r="F107" s="62" t="s">
        <v>69</v>
      </c>
      <c r="G107" s="62" t="s">
        <v>70</v>
      </c>
      <c r="H107" s="62" t="s">
        <v>71</v>
      </c>
      <c r="I107" s="62" t="s">
        <v>72</v>
      </c>
      <c r="J107" s="62" t="s">
        <v>73</v>
      </c>
      <c r="K107" s="62" t="s">
        <v>74</v>
      </c>
      <c r="L107" s="62" t="s">
        <v>75</v>
      </c>
      <c r="M107" s="62" t="s">
        <v>76</v>
      </c>
      <c r="N107" s="62" t="s">
        <v>77</v>
      </c>
      <c r="O107" s="60" t="s">
        <v>1</v>
      </c>
      <c r="P107" s="61" t="s">
        <v>40</v>
      </c>
    </row>
    <row r="108" spans="1:16" ht="16.5" thickTop="1" x14ac:dyDescent="0.25">
      <c r="A108" s="4"/>
      <c r="B108" s="88" t="s">
        <v>61</v>
      </c>
      <c r="C108" s="37">
        <v>398521</v>
      </c>
      <c r="D108" s="37">
        <v>415609</v>
      </c>
      <c r="E108" s="37">
        <v>427960</v>
      </c>
      <c r="F108" s="37">
        <v>433360</v>
      </c>
      <c r="G108" s="37">
        <v>438629</v>
      </c>
      <c r="H108" s="37">
        <v>449741</v>
      </c>
      <c r="I108" s="37">
        <v>467725</v>
      </c>
      <c r="J108" s="37">
        <v>489079</v>
      </c>
      <c r="K108" s="37">
        <v>505657</v>
      </c>
      <c r="L108" s="37">
        <v>518564</v>
      </c>
      <c r="M108" s="37">
        <v>531882</v>
      </c>
      <c r="N108" s="37">
        <v>545629</v>
      </c>
      <c r="O108" s="34">
        <v>468529.66666666669</v>
      </c>
      <c r="P108" s="58">
        <v>0.79809559364715232</v>
      </c>
    </row>
    <row r="109" spans="1:16" ht="15.75" x14ac:dyDescent="0.25">
      <c r="A109" s="4"/>
      <c r="B109" s="88" t="s">
        <v>11</v>
      </c>
      <c r="C109" s="37">
        <v>89326</v>
      </c>
      <c r="D109" s="37">
        <v>92017</v>
      </c>
      <c r="E109" s="37">
        <v>95750</v>
      </c>
      <c r="F109" s="37">
        <v>95750</v>
      </c>
      <c r="G109" s="37">
        <v>99715</v>
      </c>
      <c r="H109" s="37">
        <v>99715</v>
      </c>
      <c r="I109" s="37">
        <v>102812</v>
      </c>
      <c r="J109" s="37">
        <v>106773</v>
      </c>
      <c r="K109" s="37">
        <v>109000</v>
      </c>
      <c r="L109" s="37">
        <v>110884</v>
      </c>
      <c r="M109" s="37">
        <v>110888</v>
      </c>
      <c r="N109" s="37">
        <v>114055</v>
      </c>
      <c r="O109" s="34">
        <v>102223.75</v>
      </c>
      <c r="P109" s="58">
        <v>0.1741284068979369</v>
      </c>
    </row>
    <row r="110" spans="1:16" ht="15.75" x14ac:dyDescent="0.25">
      <c r="A110" s="4"/>
      <c r="B110" s="88" t="s">
        <v>8</v>
      </c>
      <c r="C110" s="37">
        <v>10010</v>
      </c>
      <c r="D110" s="37">
        <v>10192</v>
      </c>
      <c r="E110" s="37">
        <v>10208</v>
      </c>
      <c r="F110" s="37">
        <v>10123</v>
      </c>
      <c r="G110" s="37">
        <v>10058</v>
      </c>
      <c r="H110" s="37">
        <v>10245</v>
      </c>
      <c r="I110" s="37">
        <v>10343</v>
      </c>
      <c r="J110" s="37">
        <v>10389</v>
      </c>
      <c r="K110" s="37">
        <v>11130</v>
      </c>
      <c r="L110" s="37">
        <v>10193</v>
      </c>
      <c r="M110" s="37">
        <v>10630</v>
      </c>
      <c r="N110" s="37">
        <v>10962</v>
      </c>
      <c r="O110" s="34">
        <v>10373.583333333334</v>
      </c>
      <c r="P110" s="58">
        <v>1.7670409661710938E-2</v>
      </c>
    </row>
    <row r="111" spans="1:16" ht="15.75" x14ac:dyDescent="0.25">
      <c r="A111" s="4"/>
      <c r="B111" s="88" t="s">
        <v>24</v>
      </c>
      <c r="C111" s="37">
        <v>5266</v>
      </c>
      <c r="D111" s="37">
        <v>5262</v>
      </c>
      <c r="E111" s="37">
        <v>5192</v>
      </c>
      <c r="F111" s="37">
        <v>5062</v>
      </c>
      <c r="G111" s="37">
        <v>4979</v>
      </c>
      <c r="H111" s="37">
        <v>4968</v>
      </c>
      <c r="I111" s="37">
        <v>5050</v>
      </c>
      <c r="J111" s="37">
        <v>5043</v>
      </c>
      <c r="K111" s="37">
        <v>5011</v>
      </c>
      <c r="L111" s="37">
        <v>5008</v>
      </c>
      <c r="M111" s="37">
        <v>4991</v>
      </c>
      <c r="N111" s="37">
        <v>4984</v>
      </c>
      <c r="O111" s="34">
        <v>5068</v>
      </c>
      <c r="P111" s="58">
        <v>8.6328545583462188E-3</v>
      </c>
    </row>
    <row r="112" spans="1:16" ht="15.75" x14ac:dyDescent="0.25">
      <c r="A112" s="4"/>
      <c r="B112" s="88" t="s">
        <v>10</v>
      </c>
      <c r="C112" s="37">
        <v>878</v>
      </c>
      <c r="D112" s="37">
        <v>873</v>
      </c>
      <c r="E112" s="37">
        <v>871</v>
      </c>
      <c r="F112" s="37">
        <v>866</v>
      </c>
      <c r="G112" s="37">
        <v>861</v>
      </c>
      <c r="H112" s="37">
        <v>858</v>
      </c>
      <c r="I112" s="37">
        <v>854</v>
      </c>
      <c r="J112" s="37">
        <v>843</v>
      </c>
      <c r="K112" s="37">
        <v>837</v>
      </c>
      <c r="L112" s="37">
        <v>832</v>
      </c>
      <c r="M112" s="37">
        <v>829</v>
      </c>
      <c r="N112" s="37">
        <v>829</v>
      </c>
      <c r="O112" s="34">
        <v>852.58333333333337</v>
      </c>
      <c r="P112" s="58">
        <v>1.4522943795455172E-3</v>
      </c>
    </row>
    <row r="113" spans="1:16" ht="15.75" x14ac:dyDescent="0.25">
      <c r="A113" s="4"/>
      <c r="B113" s="88" t="s">
        <v>12</v>
      </c>
      <c r="C113" s="37">
        <v>11</v>
      </c>
      <c r="D113" s="37">
        <v>11</v>
      </c>
      <c r="E113" s="37">
        <v>11</v>
      </c>
      <c r="F113" s="37">
        <v>11</v>
      </c>
      <c r="G113" s="37">
        <v>11</v>
      </c>
      <c r="H113" s="37">
        <v>11</v>
      </c>
      <c r="I113" s="37">
        <v>11</v>
      </c>
      <c r="J113" s="37">
        <v>11</v>
      </c>
      <c r="K113" s="37">
        <v>11</v>
      </c>
      <c r="L113" s="37">
        <v>11</v>
      </c>
      <c r="M113" s="37">
        <v>11</v>
      </c>
      <c r="N113" s="37">
        <v>11</v>
      </c>
      <c r="O113" s="34">
        <v>11</v>
      </c>
      <c r="P113" s="58">
        <v>1.8737450698857223E-5</v>
      </c>
    </row>
    <row r="114" spans="1:16" ht="15.75" x14ac:dyDescent="0.25">
      <c r="A114" s="4"/>
      <c r="B114" s="88" t="s">
        <v>5</v>
      </c>
      <c r="C114" s="37">
        <v>1</v>
      </c>
      <c r="D114" s="37">
        <v>1</v>
      </c>
      <c r="E114" s="37">
        <v>1</v>
      </c>
      <c r="F114" s="37">
        <v>1</v>
      </c>
      <c r="G114" s="37">
        <v>1</v>
      </c>
      <c r="H114" s="37">
        <v>1</v>
      </c>
      <c r="I114" s="37">
        <v>1</v>
      </c>
      <c r="J114" s="37">
        <v>1</v>
      </c>
      <c r="K114" s="37">
        <v>1</v>
      </c>
      <c r="L114" s="37">
        <v>1</v>
      </c>
      <c r="M114" s="37">
        <v>1</v>
      </c>
      <c r="N114" s="37">
        <v>1</v>
      </c>
      <c r="O114" s="34">
        <v>1</v>
      </c>
      <c r="P114" s="58">
        <v>1.7034046089870202E-6</v>
      </c>
    </row>
    <row r="115" spans="1:16" ht="15.75" x14ac:dyDescent="0.25">
      <c r="A115" s="4"/>
      <c r="B115" s="88" t="s">
        <v>58</v>
      </c>
      <c r="C115" s="37">
        <v>0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4">
        <v>0</v>
      </c>
      <c r="P115" s="58">
        <v>0</v>
      </c>
    </row>
    <row r="116" spans="1:16" ht="15.75" x14ac:dyDescent="0.25">
      <c r="A116" s="4"/>
      <c r="B116" s="88" t="s">
        <v>60</v>
      </c>
      <c r="C116" s="37">
        <v>0</v>
      </c>
      <c r="D116" s="37">
        <v>0</v>
      </c>
      <c r="E116" s="37">
        <v>0</v>
      </c>
      <c r="F116" s="37">
        <v>0</v>
      </c>
      <c r="G116" s="37">
        <v>0</v>
      </c>
      <c r="H116" s="37">
        <v>0</v>
      </c>
      <c r="I116" s="37">
        <v>0</v>
      </c>
      <c r="J116" s="37">
        <v>0</v>
      </c>
      <c r="K116" s="37">
        <v>0</v>
      </c>
      <c r="L116" s="37">
        <v>0</v>
      </c>
      <c r="M116" s="37">
        <v>0</v>
      </c>
      <c r="N116" s="37">
        <v>0</v>
      </c>
      <c r="O116" s="34">
        <v>0</v>
      </c>
      <c r="P116" s="58">
        <v>0</v>
      </c>
    </row>
    <row r="117" spans="1:16" ht="15.75" x14ac:dyDescent="0.25">
      <c r="A117" s="4"/>
      <c r="B117" s="88" t="s">
        <v>62</v>
      </c>
      <c r="C117" s="37">
        <v>0</v>
      </c>
      <c r="D117" s="37">
        <v>0</v>
      </c>
      <c r="E117" s="37">
        <v>0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34">
        <v>0</v>
      </c>
      <c r="P117" s="58">
        <v>0</v>
      </c>
    </row>
    <row r="118" spans="1:16" ht="15.75" x14ac:dyDescent="0.25">
      <c r="A118" s="4"/>
      <c r="B118" s="88" t="s">
        <v>7</v>
      </c>
      <c r="C118" s="37">
        <v>0</v>
      </c>
      <c r="D118" s="37">
        <v>0</v>
      </c>
      <c r="E118" s="37">
        <v>0</v>
      </c>
      <c r="F118" s="37">
        <v>0</v>
      </c>
      <c r="G118" s="37">
        <v>0</v>
      </c>
      <c r="H118" s="37">
        <v>0</v>
      </c>
      <c r="I118" s="37">
        <v>0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4">
        <v>0</v>
      </c>
      <c r="P118" s="58">
        <v>0</v>
      </c>
    </row>
    <row r="119" spans="1:16" ht="15.75" x14ac:dyDescent="0.25">
      <c r="A119" s="4"/>
      <c r="B119" s="88" t="s">
        <v>6</v>
      </c>
      <c r="C119" s="37">
        <v>0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4">
        <v>0</v>
      </c>
      <c r="P119" s="58">
        <v>0</v>
      </c>
    </row>
    <row r="120" spans="1:16" ht="15.75" x14ac:dyDescent="0.25">
      <c r="A120" s="4"/>
      <c r="B120" s="88" t="s">
        <v>9</v>
      </c>
      <c r="C120" s="37">
        <v>0</v>
      </c>
      <c r="D120" s="37">
        <v>0</v>
      </c>
      <c r="E120" s="37">
        <v>0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  <c r="L120" s="37">
        <v>0</v>
      </c>
      <c r="M120" s="37">
        <v>0</v>
      </c>
      <c r="N120" s="37">
        <v>0</v>
      </c>
      <c r="O120" s="34">
        <v>0</v>
      </c>
      <c r="P120" s="58">
        <v>0</v>
      </c>
    </row>
    <row r="121" spans="1:16" ht="15.75" x14ac:dyDescent="0.25">
      <c r="A121" s="4"/>
      <c r="B121" s="88" t="s">
        <v>14</v>
      </c>
      <c r="C121" s="37">
        <v>0</v>
      </c>
      <c r="D121" s="37">
        <v>0</v>
      </c>
      <c r="E121" s="37">
        <v>0</v>
      </c>
      <c r="F121" s="37">
        <v>0</v>
      </c>
      <c r="G121" s="37">
        <v>0</v>
      </c>
      <c r="H121" s="37">
        <v>0</v>
      </c>
      <c r="I121" s="37">
        <v>0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4">
        <v>0</v>
      </c>
      <c r="P121" s="58">
        <v>0</v>
      </c>
    </row>
    <row r="122" spans="1:16" ht="15.75" x14ac:dyDescent="0.25">
      <c r="A122" s="4"/>
      <c r="B122" s="88" t="s">
        <v>13</v>
      </c>
      <c r="C122" s="37">
        <v>0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4">
        <v>0</v>
      </c>
      <c r="P122" s="58">
        <v>0</v>
      </c>
    </row>
    <row r="123" spans="1:16" ht="15.75" x14ac:dyDescent="0.25">
      <c r="A123" s="4"/>
      <c r="B123" s="88" t="s">
        <v>63</v>
      </c>
      <c r="C123" s="37">
        <v>0</v>
      </c>
      <c r="D123" s="37">
        <v>0</v>
      </c>
      <c r="E123" s="37">
        <v>0</v>
      </c>
      <c r="F123" s="37">
        <v>0</v>
      </c>
      <c r="G123" s="37">
        <v>0</v>
      </c>
      <c r="H123" s="37">
        <v>0</v>
      </c>
      <c r="I123" s="37">
        <v>0</v>
      </c>
      <c r="J123" s="37">
        <v>0</v>
      </c>
      <c r="K123" s="37">
        <v>0</v>
      </c>
      <c r="L123" s="37">
        <v>0</v>
      </c>
      <c r="M123" s="37">
        <v>0</v>
      </c>
      <c r="N123" s="37">
        <v>0</v>
      </c>
      <c r="O123" s="34">
        <v>0</v>
      </c>
      <c r="P123" s="58">
        <v>0</v>
      </c>
    </row>
    <row r="124" spans="1:16" ht="16.5" thickBot="1" x14ac:dyDescent="0.3">
      <c r="A124" s="4"/>
      <c r="B124" s="88" t="s">
        <v>23</v>
      </c>
      <c r="C124" s="37">
        <v>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4">
        <v>0</v>
      </c>
      <c r="P124" s="58">
        <v>0</v>
      </c>
    </row>
    <row r="125" spans="1:16" ht="16.5" thickTop="1" x14ac:dyDescent="0.25">
      <c r="A125" s="4"/>
      <c r="B125" s="94" t="s">
        <v>0</v>
      </c>
      <c r="C125" s="70">
        <v>504013</v>
      </c>
      <c r="D125" s="70">
        <v>523965</v>
      </c>
      <c r="E125" s="70">
        <v>539993</v>
      </c>
      <c r="F125" s="70">
        <v>545173</v>
      </c>
      <c r="G125" s="70">
        <v>554254</v>
      </c>
      <c r="H125" s="70">
        <v>565539</v>
      </c>
      <c r="I125" s="70">
        <v>586796</v>
      </c>
      <c r="J125" s="70">
        <v>612139</v>
      </c>
      <c r="K125" s="70">
        <v>631647</v>
      </c>
      <c r="L125" s="70">
        <v>645493</v>
      </c>
      <c r="M125" s="70">
        <v>659232</v>
      </c>
      <c r="N125" s="70">
        <v>676471</v>
      </c>
      <c r="O125" s="70">
        <v>587059.58333333349</v>
      </c>
      <c r="P125" s="99">
        <v>0.99999999999999978</v>
      </c>
    </row>
    <row r="126" spans="1:16" ht="15.75" x14ac:dyDescent="0.25">
      <c r="A126" s="4"/>
      <c r="B126" s="93"/>
      <c r="C126" s="39"/>
    </row>
    <row r="127" spans="1:16" ht="15.75" x14ac:dyDescent="0.25">
      <c r="A127" s="4"/>
      <c r="B127" s="93"/>
    </row>
    <row r="128" spans="1:16" ht="15.75" x14ac:dyDescent="0.25">
      <c r="A128" s="4"/>
      <c r="B128" s="93"/>
    </row>
    <row r="129" spans="1:2" ht="15.75" x14ac:dyDescent="0.25">
      <c r="A129" s="4"/>
      <c r="B129" s="93"/>
    </row>
    <row r="130" spans="1:2" ht="15.75" x14ac:dyDescent="0.25">
      <c r="A130" s="4"/>
      <c r="B130" s="93"/>
    </row>
    <row r="131" spans="1:2" ht="15.75" x14ac:dyDescent="0.25">
      <c r="A131" s="4"/>
      <c r="B131" s="93"/>
    </row>
    <row r="132" spans="1:2" ht="15.75" x14ac:dyDescent="0.25">
      <c r="A132" s="4"/>
      <c r="B132" s="93"/>
    </row>
    <row r="133" spans="1:2" ht="15.75" x14ac:dyDescent="0.25">
      <c r="A133" s="4"/>
      <c r="B133" s="93"/>
    </row>
    <row r="134" spans="1:2" ht="15.75" x14ac:dyDescent="0.25">
      <c r="A134" s="4"/>
      <c r="B134" s="93"/>
    </row>
    <row r="135" spans="1:2" ht="15.75" x14ac:dyDescent="0.25">
      <c r="A135" s="4"/>
      <c r="B135" s="93"/>
    </row>
    <row r="136" spans="1:2" ht="15.75" x14ac:dyDescent="0.25">
      <c r="A136" s="4"/>
      <c r="B136" s="93"/>
    </row>
    <row r="137" spans="1:2" ht="15.75" x14ac:dyDescent="0.25">
      <c r="A137" s="4"/>
      <c r="B137" s="93"/>
    </row>
    <row r="138" spans="1:2" ht="15.75" x14ac:dyDescent="0.25">
      <c r="A138" s="4"/>
      <c r="B138" s="93"/>
    </row>
    <row r="139" spans="1:2" ht="15.75" x14ac:dyDescent="0.25">
      <c r="A139" s="4"/>
      <c r="B139" s="93"/>
    </row>
    <row r="140" spans="1:2" ht="15.75" x14ac:dyDescent="0.25">
      <c r="A140" s="4"/>
      <c r="B140" s="93"/>
    </row>
    <row r="141" spans="1:2" ht="15.75" x14ac:dyDescent="0.25">
      <c r="A141" s="4"/>
      <c r="B141" s="93"/>
    </row>
    <row r="142" spans="1:2" ht="15.75" x14ac:dyDescent="0.25">
      <c r="A142" s="4"/>
      <c r="B142" s="93"/>
    </row>
    <row r="143" spans="1:2" ht="15.75" x14ac:dyDescent="0.25">
      <c r="A143" s="4"/>
      <c r="B143" s="93"/>
    </row>
    <row r="144" spans="1:2" ht="15.75" x14ac:dyDescent="0.25">
      <c r="A144" s="4"/>
      <c r="B144" s="93"/>
    </row>
    <row r="145" spans="1:2" ht="15.75" x14ac:dyDescent="0.25">
      <c r="A145" s="4"/>
      <c r="B145" s="93"/>
    </row>
    <row r="146" spans="1:2" ht="15.75" x14ac:dyDescent="0.25">
      <c r="A146" s="4"/>
      <c r="B146" s="93"/>
    </row>
    <row r="147" spans="1:2" ht="15.75" x14ac:dyDescent="0.25">
      <c r="A147" s="4"/>
      <c r="B147" s="93"/>
    </row>
    <row r="148" spans="1:2" ht="15.75" x14ac:dyDescent="0.25">
      <c r="A148" s="4"/>
      <c r="B148" s="93"/>
    </row>
    <row r="149" spans="1:2" ht="15.75" x14ac:dyDescent="0.25">
      <c r="A149" s="4"/>
      <c r="B149" s="93"/>
    </row>
    <row r="150" spans="1:2" ht="15.75" x14ac:dyDescent="0.25">
      <c r="A150" s="4"/>
      <c r="B150" s="93"/>
    </row>
    <row r="151" spans="1:2" ht="15.75" x14ac:dyDescent="0.25">
      <c r="A151" s="4"/>
      <c r="B151" s="93"/>
    </row>
  </sheetData>
  <sortState ref="B108:P124">
    <sortCondition descending="1" ref="O108:O124"/>
  </sortState>
  <mergeCells count="3">
    <mergeCell ref="B1:Q1"/>
    <mergeCell ref="B5:Q5"/>
    <mergeCell ref="B6:Q6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5"/>
  <sheetViews>
    <sheetView showGridLines="0" zoomScale="70" zoomScaleNormal="70" zoomScaleSheetLayoutView="14" zoomScalePage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" customWidth="1"/>
    <col min="2" max="2" width="38.28515625" style="89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17" ht="180" customHeight="1" x14ac:dyDescent="0.6">
      <c r="B1" s="106" t="s">
        <v>64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</row>
    <row r="2" spans="1:17" s="2" customFormat="1" ht="20.25" x14ac:dyDescent="0.3">
      <c r="A2" s="6"/>
      <c r="B2" s="7"/>
      <c r="F2" s="3"/>
      <c r="G2" s="3"/>
      <c r="H2" s="3"/>
      <c r="I2" s="3"/>
      <c r="J2" s="3"/>
      <c r="K2" s="3"/>
      <c r="L2" s="3"/>
      <c r="M2" s="3"/>
      <c r="N2" s="3"/>
    </row>
    <row r="3" spans="1:17" s="2" customFormat="1" ht="20.25" x14ac:dyDescent="0.3">
      <c r="A3" s="6"/>
      <c r="B3" s="7"/>
      <c r="F3" s="3"/>
      <c r="G3" s="3"/>
      <c r="H3" s="3"/>
      <c r="I3" s="3"/>
      <c r="J3" s="3"/>
      <c r="K3" s="3"/>
      <c r="L3" s="3"/>
      <c r="M3" s="3"/>
      <c r="N3" s="3"/>
    </row>
    <row r="4" spans="1:17" s="2" customFormat="1" ht="20.25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17" s="8" customFormat="1" ht="41.25" customHeight="1" x14ac:dyDescent="0.3">
      <c r="A5" s="6"/>
      <c r="B5" s="107" t="s">
        <v>30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17" s="8" customFormat="1" ht="41.25" customHeight="1" x14ac:dyDescent="0.3">
      <c r="A6" s="6"/>
      <c r="B6" s="108" t="s">
        <v>83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</row>
    <row r="7" spans="1:17" s="21" customFormat="1" ht="20.25" x14ac:dyDescent="0.25">
      <c r="B7" s="22" t="s">
        <v>84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7" ht="18.75" customHeight="1" x14ac:dyDescent="0.2">
      <c r="B8" s="22" t="s">
        <v>65</v>
      </c>
      <c r="C8" s="19"/>
    </row>
    <row r="9" spans="1:17" ht="18.75" customHeight="1" x14ac:dyDescent="0.2">
      <c r="B9" s="22"/>
      <c r="C9" s="19"/>
    </row>
    <row r="10" spans="1:17" ht="26.25" x14ac:dyDescent="0.25">
      <c r="A10" s="4"/>
      <c r="B10" s="35" t="s">
        <v>82</v>
      </c>
    </row>
    <row r="11" spans="1:17" ht="15.75" x14ac:dyDescent="0.25">
      <c r="A11" s="4"/>
      <c r="B11" s="93"/>
    </row>
    <row r="12" spans="1:17" ht="23.25" x14ac:dyDescent="0.35">
      <c r="A12" s="4"/>
      <c r="B12" s="16" t="s">
        <v>41</v>
      </c>
    </row>
    <row r="13" spans="1:17" ht="15.75" x14ac:dyDescent="0.25">
      <c r="A13" s="4"/>
      <c r="B13" s="93"/>
      <c r="C13" s="38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/>
    </row>
    <row r="14" spans="1:17" ht="63.75" thickBot="1" x14ac:dyDescent="0.3">
      <c r="A14" s="4"/>
      <c r="B14" s="62" t="s">
        <v>4</v>
      </c>
      <c r="C14" s="62" t="s">
        <v>66</v>
      </c>
      <c r="D14" s="62" t="s">
        <v>67</v>
      </c>
      <c r="E14" s="62" t="s">
        <v>68</v>
      </c>
      <c r="F14" s="62" t="s">
        <v>69</v>
      </c>
      <c r="G14" s="62" t="s">
        <v>70</v>
      </c>
      <c r="H14" s="62" t="s">
        <v>71</v>
      </c>
      <c r="I14" s="62" t="s">
        <v>72</v>
      </c>
      <c r="J14" s="62" t="s">
        <v>73</v>
      </c>
      <c r="K14" s="62" t="s">
        <v>74</v>
      </c>
      <c r="L14" s="62" t="s">
        <v>75</v>
      </c>
      <c r="M14" s="62" t="s">
        <v>76</v>
      </c>
      <c r="N14" s="62" t="s">
        <v>77</v>
      </c>
      <c r="O14" s="61" t="s">
        <v>55</v>
      </c>
      <c r="P14" s="61" t="s">
        <v>56</v>
      </c>
      <c r="Q14" s="61" t="s">
        <v>57</v>
      </c>
    </row>
    <row r="15" spans="1:17" ht="16.5" thickTop="1" x14ac:dyDescent="0.25">
      <c r="A15" s="4"/>
      <c r="B15" s="88" t="s">
        <v>62</v>
      </c>
      <c r="C15" s="37">
        <v>1486243</v>
      </c>
      <c r="D15" s="37">
        <v>1410214</v>
      </c>
      <c r="E15" s="37">
        <v>1142255</v>
      </c>
      <c r="F15" s="37">
        <v>847966</v>
      </c>
      <c r="G15" s="37">
        <v>1025848</v>
      </c>
      <c r="H15" s="37">
        <v>1211540</v>
      </c>
      <c r="I15" s="37">
        <v>1389854</v>
      </c>
      <c r="J15" s="37">
        <v>1474108</v>
      </c>
      <c r="K15" s="37">
        <v>1452221</v>
      </c>
      <c r="L15" s="37">
        <v>1486353</v>
      </c>
      <c r="M15" s="37">
        <v>1495013</v>
      </c>
      <c r="N15" s="37">
        <v>1926221</v>
      </c>
      <c r="O15" s="34">
        <v>16347836</v>
      </c>
      <c r="P15" s="41">
        <v>1362319.6666666667</v>
      </c>
      <c r="Q15" s="58">
        <v>0.26749246986744329</v>
      </c>
    </row>
    <row r="16" spans="1:17" ht="15.75" x14ac:dyDescent="0.25">
      <c r="A16" s="4"/>
      <c r="B16" s="55" t="s">
        <v>12</v>
      </c>
      <c r="C16" s="37">
        <v>1314573</v>
      </c>
      <c r="D16" s="37">
        <v>1299569</v>
      </c>
      <c r="E16" s="37">
        <v>1046097</v>
      </c>
      <c r="F16" s="37">
        <v>534521</v>
      </c>
      <c r="G16" s="37">
        <v>741918</v>
      </c>
      <c r="H16" s="37">
        <v>1103729</v>
      </c>
      <c r="I16" s="37">
        <v>1056143</v>
      </c>
      <c r="J16" s="37">
        <v>1150169</v>
      </c>
      <c r="K16" s="37">
        <v>1171548</v>
      </c>
      <c r="L16" s="37">
        <v>1287141</v>
      </c>
      <c r="M16" s="37">
        <v>1311861</v>
      </c>
      <c r="N16" s="37">
        <v>1746495</v>
      </c>
      <c r="O16" s="34">
        <v>13763764</v>
      </c>
      <c r="P16" s="41">
        <v>1146980.3333333333</v>
      </c>
      <c r="Q16" s="58">
        <v>0.22521043317492301</v>
      </c>
    </row>
    <row r="17" spans="1:17" ht="15.75" x14ac:dyDescent="0.25">
      <c r="A17" s="4"/>
      <c r="B17" s="88" t="s">
        <v>61</v>
      </c>
      <c r="C17" s="37">
        <v>1031488</v>
      </c>
      <c r="D17" s="37">
        <v>1014779</v>
      </c>
      <c r="E17" s="37">
        <v>859802</v>
      </c>
      <c r="F17" s="37">
        <v>625760</v>
      </c>
      <c r="G17" s="37">
        <v>793652</v>
      </c>
      <c r="H17" s="37">
        <v>963095</v>
      </c>
      <c r="I17" s="37">
        <v>1058184</v>
      </c>
      <c r="J17" s="37">
        <v>1137150</v>
      </c>
      <c r="K17" s="37">
        <v>1111288</v>
      </c>
      <c r="L17" s="37">
        <v>1208926</v>
      </c>
      <c r="M17" s="37">
        <v>1191394</v>
      </c>
      <c r="N17" s="37">
        <v>1493629</v>
      </c>
      <c r="O17" s="34">
        <v>12489147</v>
      </c>
      <c r="P17" s="41">
        <v>1040762.25</v>
      </c>
      <c r="Q17" s="58">
        <v>0.20435443428522099</v>
      </c>
    </row>
    <row r="18" spans="1:17" ht="15.75" x14ac:dyDescent="0.25">
      <c r="A18" s="4"/>
      <c r="B18" s="88" t="s">
        <v>60</v>
      </c>
      <c r="C18" s="37">
        <v>663395</v>
      </c>
      <c r="D18" s="37">
        <v>618799</v>
      </c>
      <c r="E18" s="37">
        <v>517155</v>
      </c>
      <c r="F18" s="37">
        <v>254357</v>
      </c>
      <c r="G18" s="37">
        <v>329242</v>
      </c>
      <c r="H18" s="37">
        <v>537822</v>
      </c>
      <c r="I18" s="37">
        <v>586355</v>
      </c>
      <c r="J18" s="37">
        <v>616268</v>
      </c>
      <c r="K18" s="37">
        <v>623256</v>
      </c>
      <c r="L18" s="37">
        <v>1020669</v>
      </c>
      <c r="M18" s="37">
        <v>693092</v>
      </c>
      <c r="N18" s="37">
        <v>853729</v>
      </c>
      <c r="O18" s="34">
        <v>7314139</v>
      </c>
      <c r="P18" s="41">
        <v>609511.58333333337</v>
      </c>
      <c r="Q18" s="58">
        <v>0.11967804827891544</v>
      </c>
    </row>
    <row r="19" spans="1:17" ht="15.75" x14ac:dyDescent="0.25">
      <c r="A19" s="4"/>
      <c r="B19" s="88" t="s">
        <v>7</v>
      </c>
      <c r="C19" s="37">
        <v>561646</v>
      </c>
      <c r="D19" s="37">
        <v>506913</v>
      </c>
      <c r="E19" s="37">
        <v>475346</v>
      </c>
      <c r="F19" s="37">
        <v>309137</v>
      </c>
      <c r="G19" s="37">
        <v>360851</v>
      </c>
      <c r="H19" s="37">
        <v>484773</v>
      </c>
      <c r="I19" s="37">
        <v>516902</v>
      </c>
      <c r="J19" s="37">
        <v>526993</v>
      </c>
      <c r="K19" s="37">
        <v>524075</v>
      </c>
      <c r="L19" s="37">
        <v>542865</v>
      </c>
      <c r="M19" s="37">
        <v>532695</v>
      </c>
      <c r="N19" s="37">
        <v>740333</v>
      </c>
      <c r="O19" s="34">
        <v>6082529</v>
      </c>
      <c r="P19" s="41">
        <v>506877.41666666669</v>
      </c>
      <c r="Q19" s="58">
        <v>9.9525754066186495E-2</v>
      </c>
    </row>
    <row r="20" spans="1:17" ht="15.75" x14ac:dyDescent="0.25">
      <c r="A20" s="4"/>
      <c r="B20" s="88" t="s">
        <v>10</v>
      </c>
      <c r="C20" s="37">
        <v>273715</v>
      </c>
      <c r="D20" s="37">
        <v>273295</v>
      </c>
      <c r="E20" s="37">
        <v>196168</v>
      </c>
      <c r="F20" s="37">
        <v>101681</v>
      </c>
      <c r="G20" s="37">
        <v>136286</v>
      </c>
      <c r="H20" s="37">
        <v>206352</v>
      </c>
      <c r="I20" s="37">
        <v>237005</v>
      </c>
      <c r="J20" s="37">
        <v>257467</v>
      </c>
      <c r="K20" s="37">
        <v>261877</v>
      </c>
      <c r="L20" s="37">
        <v>290137</v>
      </c>
      <c r="M20" s="37">
        <v>278814</v>
      </c>
      <c r="N20" s="37">
        <v>355824</v>
      </c>
      <c r="O20" s="34">
        <v>2868621</v>
      </c>
      <c r="P20" s="41">
        <v>239051.75</v>
      </c>
      <c r="Q20" s="58">
        <v>4.693798716867572E-2</v>
      </c>
    </row>
    <row r="21" spans="1:17" ht="15.75" x14ac:dyDescent="0.25">
      <c r="A21" s="4"/>
      <c r="B21" s="88" t="s">
        <v>9</v>
      </c>
      <c r="C21" s="37">
        <v>158451</v>
      </c>
      <c r="D21" s="37">
        <v>114297</v>
      </c>
      <c r="E21" s="37">
        <v>100858</v>
      </c>
      <c r="F21" s="37">
        <v>46147</v>
      </c>
      <c r="G21" s="37">
        <v>49274</v>
      </c>
      <c r="H21" s="37">
        <v>83995</v>
      </c>
      <c r="I21" s="37">
        <v>91071</v>
      </c>
      <c r="J21" s="37">
        <v>99866</v>
      </c>
      <c r="K21" s="37">
        <v>110614</v>
      </c>
      <c r="L21" s="37">
        <v>113621</v>
      </c>
      <c r="M21" s="37">
        <v>109736</v>
      </c>
      <c r="N21" s="37">
        <v>130880</v>
      </c>
      <c r="O21" s="34">
        <v>1208810</v>
      </c>
      <c r="P21" s="41">
        <v>100734.16666666667</v>
      </c>
      <c r="Q21" s="58">
        <v>1.9779227813422163E-2</v>
      </c>
    </row>
    <row r="22" spans="1:17" ht="15.75" x14ac:dyDescent="0.25">
      <c r="A22" s="4"/>
      <c r="B22" s="88" t="s">
        <v>11</v>
      </c>
      <c r="C22" s="37">
        <v>35852</v>
      </c>
      <c r="D22" s="37">
        <v>37752</v>
      </c>
      <c r="E22" s="37">
        <v>28715</v>
      </c>
      <c r="F22" s="37">
        <v>15341</v>
      </c>
      <c r="G22" s="37">
        <v>21414</v>
      </c>
      <c r="H22" s="37">
        <v>30001</v>
      </c>
      <c r="I22" s="37">
        <v>32141</v>
      </c>
      <c r="J22" s="37">
        <v>34974</v>
      </c>
      <c r="K22" s="37">
        <v>37270</v>
      </c>
      <c r="L22" s="37">
        <v>42103</v>
      </c>
      <c r="M22" s="37">
        <v>42018</v>
      </c>
      <c r="N22" s="37">
        <v>57785</v>
      </c>
      <c r="O22" s="34">
        <v>415366</v>
      </c>
      <c r="P22" s="41">
        <v>34613.833333333336</v>
      </c>
      <c r="Q22" s="58">
        <v>6.7964516673008251E-3</v>
      </c>
    </row>
    <row r="23" spans="1:17" ht="15.75" x14ac:dyDescent="0.25">
      <c r="A23" s="4"/>
      <c r="B23" s="88" t="s">
        <v>58</v>
      </c>
      <c r="C23" s="37">
        <v>37815</v>
      </c>
      <c r="D23" s="37">
        <v>38026</v>
      </c>
      <c r="E23" s="37">
        <v>31877</v>
      </c>
      <c r="F23" s="37">
        <v>17608</v>
      </c>
      <c r="G23" s="37">
        <v>22900</v>
      </c>
      <c r="H23" s="37">
        <v>29209</v>
      </c>
      <c r="I23" s="37">
        <v>31884</v>
      </c>
      <c r="J23" s="37">
        <v>32179</v>
      </c>
      <c r="K23" s="37">
        <v>32418</v>
      </c>
      <c r="L23" s="37">
        <v>38141</v>
      </c>
      <c r="M23" s="37">
        <v>38098</v>
      </c>
      <c r="N23" s="37">
        <v>52723</v>
      </c>
      <c r="O23" s="34">
        <v>402878</v>
      </c>
      <c r="P23" s="41">
        <v>33573.166666666664</v>
      </c>
      <c r="Q23" s="58">
        <v>6.5921160008734986E-3</v>
      </c>
    </row>
    <row r="24" spans="1:17" ht="15.75" x14ac:dyDescent="0.25">
      <c r="A24" s="4"/>
      <c r="B24" s="88" t="s">
        <v>6</v>
      </c>
      <c r="C24" s="37">
        <v>7261</v>
      </c>
      <c r="D24" s="37">
        <v>6986</v>
      </c>
      <c r="E24" s="37">
        <v>4757</v>
      </c>
      <c r="F24" s="37">
        <v>2129</v>
      </c>
      <c r="G24" s="37">
        <v>3328</v>
      </c>
      <c r="H24" s="37">
        <v>5031</v>
      </c>
      <c r="I24" s="37">
        <v>5340</v>
      </c>
      <c r="J24" s="37">
        <v>7135</v>
      </c>
      <c r="K24" s="37">
        <v>8343</v>
      </c>
      <c r="L24" s="37">
        <v>9584</v>
      </c>
      <c r="M24" s="37">
        <v>9279</v>
      </c>
      <c r="N24" s="37">
        <v>12537</v>
      </c>
      <c r="O24" s="34">
        <v>81710</v>
      </c>
      <c r="P24" s="41">
        <v>6809.166666666667</v>
      </c>
      <c r="Q24" s="58">
        <v>1.3369848897963493E-3</v>
      </c>
    </row>
    <row r="25" spans="1:17" ht="15.75" x14ac:dyDescent="0.25">
      <c r="A25" s="4"/>
      <c r="B25" s="88" t="s">
        <v>13</v>
      </c>
      <c r="C25" s="37">
        <v>5940</v>
      </c>
      <c r="D25" s="37">
        <v>5546</v>
      </c>
      <c r="E25" s="37">
        <v>4637</v>
      </c>
      <c r="F25" s="37">
        <v>3079</v>
      </c>
      <c r="G25" s="37">
        <v>3814</v>
      </c>
      <c r="H25" s="37">
        <v>4873</v>
      </c>
      <c r="I25" s="37">
        <v>5064</v>
      </c>
      <c r="J25" s="37">
        <v>5225</v>
      </c>
      <c r="K25" s="37">
        <v>5108</v>
      </c>
      <c r="L25" s="37">
        <v>4734</v>
      </c>
      <c r="M25" s="37">
        <v>4945</v>
      </c>
      <c r="N25" s="37">
        <v>7756</v>
      </c>
      <c r="O25" s="34">
        <v>60721</v>
      </c>
      <c r="P25" s="41">
        <v>5060.083333333333</v>
      </c>
      <c r="Q25" s="58">
        <v>9.9355108913626398E-4</v>
      </c>
    </row>
    <row r="26" spans="1:17" ht="15.75" x14ac:dyDescent="0.25">
      <c r="A26" s="4"/>
      <c r="B26" s="88" t="s">
        <v>5</v>
      </c>
      <c r="C26" s="37">
        <v>5612</v>
      </c>
      <c r="D26" s="37">
        <v>5528</v>
      </c>
      <c r="E26" s="37">
        <v>5020</v>
      </c>
      <c r="F26" s="37">
        <v>2746</v>
      </c>
      <c r="G26" s="37">
        <v>3248</v>
      </c>
      <c r="H26" s="37">
        <v>4055</v>
      </c>
      <c r="I26" s="37">
        <v>4583</v>
      </c>
      <c r="J26" s="37">
        <v>4615</v>
      </c>
      <c r="K26" s="37">
        <v>4553</v>
      </c>
      <c r="L26" s="37">
        <v>4852</v>
      </c>
      <c r="M26" s="37">
        <v>4502</v>
      </c>
      <c r="N26" s="37">
        <v>5677</v>
      </c>
      <c r="O26" s="34">
        <v>54991</v>
      </c>
      <c r="P26" s="41">
        <v>4582.583333333333</v>
      </c>
      <c r="Q26" s="58">
        <v>8.9979361246837644E-4</v>
      </c>
    </row>
    <row r="27" spans="1:17" ht="15.75" x14ac:dyDescent="0.25">
      <c r="A27" s="4"/>
      <c r="B27" s="88" t="s">
        <v>14</v>
      </c>
      <c r="C27" s="37">
        <v>3342</v>
      </c>
      <c r="D27" s="37">
        <v>3038</v>
      </c>
      <c r="E27" s="37">
        <v>2748</v>
      </c>
      <c r="F27" s="37">
        <v>1690</v>
      </c>
      <c r="G27" s="37">
        <v>1675</v>
      </c>
      <c r="H27" s="37">
        <v>2112</v>
      </c>
      <c r="I27" s="37">
        <v>2246</v>
      </c>
      <c r="J27" s="37">
        <v>2091</v>
      </c>
      <c r="K27" s="37">
        <v>1831</v>
      </c>
      <c r="L27" s="37">
        <v>1458</v>
      </c>
      <c r="M27" s="37">
        <v>1044</v>
      </c>
      <c r="N27" s="37">
        <v>1339</v>
      </c>
      <c r="O27" s="34">
        <v>24614</v>
      </c>
      <c r="P27" s="41">
        <v>2051.1666666666665</v>
      </c>
      <c r="Q27" s="58">
        <v>4.027480856375883E-4</v>
      </c>
    </row>
    <row r="28" spans="1:17" ht="15.75" x14ac:dyDescent="0.25">
      <c r="A28" s="4"/>
      <c r="B28" s="88" t="s">
        <v>8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4">
        <v>0</v>
      </c>
      <c r="P28" s="41">
        <v>0</v>
      </c>
      <c r="Q28" s="58">
        <v>0</v>
      </c>
    </row>
    <row r="29" spans="1:17" ht="15.75" x14ac:dyDescent="0.25">
      <c r="A29" s="4"/>
      <c r="B29" s="88" t="s">
        <v>24</v>
      </c>
      <c r="C29" s="37">
        <v>0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4">
        <v>0</v>
      </c>
      <c r="P29" s="41">
        <v>0</v>
      </c>
      <c r="Q29" s="58">
        <v>0</v>
      </c>
    </row>
    <row r="30" spans="1:17" ht="15.75" x14ac:dyDescent="0.25">
      <c r="A30" s="4"/>
      <c r="B30" s="88" t="s">
        <v>63</v>
      </c>
      <c r="C30" s="37">
        <v>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4">
        <v>0</v>
      </c>
      <c r="P30" s="41">
        <v>0</v>
      </c>
      <c r="Q30" s="58">
        <v>0</v>
      </c>
    </row>
    <row r="31" spans="1:17" ht="16.5" thickBot="1" x14ac:dyDescent="0.3">
      <c r="A31" s="4"/>
      <c r="B31" s="88" t="s">
        <v>23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4">
        <v>0</v>
      </c>
      <c r="P31" s="41">
        <v>0</v>
      </c>
      <c r="Q31" s="58">
        <v>0</v>
      </c>
    </row>
    <row r="32" spans="1:17" ht="16.5" thickTop="1" x14ac:dyDescent="0.25">
      <c r="A32" s="4"/>
      <c r="B32" s="94" t="s">
        <v>0</v>
      </c>
      <c r="C32" s="70">
        <v>5585333</v>
      </c>
      <c r="D32" s="70">
        <v>5334742</v>
      </c>
      <c r="E32" s="70">
        <v>4415435</v>
      </c>
      <c r="F32" s="70">
        <v>2762162</v>
      </c>
      <c r="G32" s="70">
        <v>3493450</v>
      </c>
      <c r="H32" s="70">
        <v>4666587</v>
      </c>
      <c r="I32" s="70">
        <v>5016772</v>
      </c>
      <c r="J32" s="70">
        <v>5348240</v>
      </c>
      <c r="K32" s="70">
        <v>5344402</v>
      </c>
      <c r="L32" s="70">
        <v>6050584</v>
      </c>
      <c r="M32" s="70">
        <v>5712491</v>
      </c>
      <c r="N32" s="70">
        <v>7384928</v>
      </c>
      <c r="O32" s="101">
        <v>61115126</v>
      </c>
      <c r="P32" s="101">
        <v>5092927.166666667</v>
      </c>
      <c r="Q32" s="99">
        <v>0.99999999999999989</v>
      </c>
    </row>
    <row r="33" spans="1:2" ht="15.75" x14ac:dyDescent="0.25">
      <c r="A33" s="4"/>
      <c r="B33" s="93"/>
    </row>
    <row r="34" spans="1:2" ht="15.75" x14ac:dyDescent="0.25">
      <c r="A34" s="4"/>
      <c r="B34" s="93"/>
    </row>
    <row r="35" spans="1:2" ht="15.75" x14ac:dyDescent="0.25">
      <c r="A35" s="4"/>
      <c r="B35" s="93"/>
    </row>
    <row r="36" spans="1:2" ht="15.75" x14ac:dyDescent="0.25">
      <c r="A36" s="4"/>
      <c r="B36" s="93"/>
    </row>
    <row r="37" spans="1:2" ht="15.75" x14ac:dyDescent="0.25">
      <c r="A37" s="4"/>
      <c r="B37" s="93"/>
    </row>
    <row r="38" spans="1:2" ht="15.75" x14ac:dyDescent="0.25">
      <c r="A38" s="4"/>
      <c r="B38" s="93"/>
    </row>
    <row r="39" spans="1:2" ht="15.75" x14ac:dyDescent="0.25">
      <c r="A39" s="4"/>
      <c r="B39" s="93"/>
    </row>
    <row r="40" spans="1:2" ht="15.75" x14ac:dyDescent="0.25">
      <c r="A40" s="4"/>
      <c r="B40" s="93"/>
    </row>
    <row r="41" spans="1:2" ht="15.75" x14ac:dyDescent="0.25">
      <c r="A41" s="4"/>
      <c r="B41" s="93"/>
    </row>
    <row r="42" spans="1:2" ht="15.75" x14ac:dyDescent="0.25">
      <c r="A42" s="4"/>
      <c r="B42" s="93"/>
    </row>
    <row r="43" spans="1:2" ht="15.75" x14ac:dyDescent="0.25">
      <c r="A43" s="4"/>
      <c r="B43" s="93"/>
    </row>
    <row r="44" spans="1:2" ht="15.75" x14ac:dyDescent="0.25">
      <c r="A44" s="4"/>
      <c r="B44" s="93"/>
    </row>
    <row r="45" spans="1:2" ht="15.75" x14ac:dyDescent="0.25">
      <c r="A45" s="4"/>
      <c r="B45" s="93"/>
    </row>
    <row r="46" spans="1:2" ht="15.75" x14ac:dyDescent="0.25">
      <c r="A46" s="4"/>
      <c r="B46" s="93"/>
    </row>
    <row r="47" spans="1:2" ht="15.75" x14ac:dyDescent="0.25">
      <c r="A47" s="4"/>
      <c r="B47" s="93"/>
    </row>
    <row r="48" spans="1:2" ht="15.75" x14ac:dyDescent="0.25">
      <c r="A48" s="4"/>
      <c r="B48" s="93"/>
    </row>
    <row r="49" spans="1:17" ht="15.75" x14ac:dyDescent="0.25">
      <c r="A49" s="4"/>
      <c r="B49" s="93"/>
    </row>
    <row r="50" spans="1:17" ht="15.75" x14ac:dyDescent="0.25">
      <c r="A50" s="4"/>
      <c r="B50" s="93"/>
    </row>
    <row r="51" spans="1:17" ht="15.75" x14ac:dyDescent="0.25">
      <c r="A51" s="4"/>
      <c r="B51" s="93"/>
    </row>
    <row r="52" spans="1:17" ht="15.75" x14ac:dyDescent="0.25">
      <c r="A52" s="4"/>
      <c r="B52" s="93"/>
    </row>
    <row r="53" spans="1:17" ht="15.75" x14ac:dyDescent="0.25">
      <c r="A53" s="4"/>
      <c r="B53" s="93"/>
    </row>
    <row r="54" spans="1:17" ht="15.75" x14ac:dyDescent="0.25">
      <c r="A54" s="4"/>
      <c r="B54" s="93"/>
    </row>
    <row r="55" spans="1:17" ht="15.75" x14ac:dyDescent="0.25">
      <c r="A55" s="4"/>
      <c r="B55" s="93"/>
    </row>
    <row r="56" spans="1:17" ht="15.75" x14ac:dyDescent="0.25">
      <c r="A56" s="4"/>
      <c r="B56" s="93"/>
    </row>
    <row r="57" spans="1:17" ht="15.75" x14ac:dyDescent="0.25">
      <c r="A57" s="4"/>
      <c r="B57" s="93"/>
    </row>
    <row r="58" spans="1:17" ht="23.25" x14ac:dyDescent="0.35">
      <c r="A58" s="4"/>
      <c r="B58" s="16" t="s">
        <v>45</v>
      </c>
    </row>
    <row r="59" spans="1:17" ht="15.75" x14ac:dyDescent="0.25">
      <c r="A59" s="4"/>
      <c r="B59" s="93"/>
      <c r="C59" s="38">
        <v>3</v>
      </c>
      <c r="D59" s="38">
        <v>4</v>
      </c>
      <c r="E59" s="38">
        <v>5</v>
      </c>
      <c r="F59" s="38">
        <v>6</v>
      </c>
      <c r="G59" s="38">
        <v>7</v>
      </c>
      <c r="H59" s="38">
        <v>8</v>
      </c>
      <c r="I59" s="38">
        <v>9</v>
      </c>
      <c r="J59" s="38">
        <v>10</v>
      </c>
      <c r="K59" s="38">
        <v>11</v>
      </c>
      <c r="L59" s="38">
        <v>12</v>
      </c>
      <c r="M59" s="38">
        <v>13</v>
      </c>
      <c r="N59" s="38">
        <v>14</v>
      </c>
      <c r="O59" s="38"/>
    </row>
    <row r="60" spans="1:17" ht="63.75" thickBot="1" x14ac:dyDescent="0.3">
      <c r="A60" s="4"/>
      <c r="B60" s="62" t="s">
        <v>4</v>
      </c>
      <c r="C60" s="62" t="s">
        <v>66</v>
      </c>
      <c r="D60" s="62" t="s">
        <v>67</v>
      </c>
      <c r="E60" s="62" t="s">
        <v>68</v>
      </c>
      <c r="F60" s="62" t="s">
        <v>69</v>
      </c>
      <c r="G60" s="62" t="s">
        <v>70</v>
      </c>
      <c r="H60" s="62" t="s">
        <v>71</v>
      </c>
      <c r="I60" s="62" t="s">
        <v>72</v>
      </c>
      <c r="J60" s="62" t="s">
        <v>73</v>
      </c>
      <c r="K60" s="62" t="s">
        <v>74</v>
      </c>
      <c r="L60" s="62" t="s">
        <v>75</v>
      </c>
      <c r="M60" s="62" t="s">
        <v>76</v>
      </c>
      <c r="N60" s="62" t="s">
        <v>77</v>
      </c>
      <c r="O60" s="61" t="s">
        <v>55</v>
      </c>
      <c r="P60" s="61" t="s">
        <v>56</v>
      </c>
      <c r="Q60" s="61" t="s">
        <v>57</v>
      </c>
    </row>
    <row r="61" spans="1:17" ht="16.5" thickTop="1" x14ac:dyDescent="0.25">
      <c r="A61" s="4"/>
      <c r="B61" s="88" t="s">
        <v>62</v>
      </c>
      <c r="C61" s="37">
        <v>1486243</v>
      </c>
      <c r="D61" s="37">
        <v>1410214</v>
      </c>
      <c r="E61" s="37">
        <v>1142255</v>
      </c>
      <c r="F61" s="37">
        <v>847966</v>
      </c>
      <c r="G61" s="37">
        <v>1025848</v>
      </c>
      <c r="H61" s="37">
        <v>1211540</v>
      </c>
      <c r="I61" s="37">
        <v>1389854</v>
      </c>
      <c r="J61" s="37">
        <v>1474108</v>
      </c>
      <c r="K61" s="37">
        <v>1452221</v>
      </c>
      <c r="L61" s="37">
        <v>1486353</v>
      </c>
      <c r="M61" s="37">
        <v>1495013</v>
      </c>
      <c r="N61" s="37">
        <v>1926221</v>
      </c>
      <c r="O61" s="34">
        <v>16347836</v>
      </c>
      <c r="P61" s="34">
        <v>1362319.6666666667</v>
      </c>
      <c r="Q61" s="58">
        <v>0.26749288129309984</v>
      </c>
    </row>
    <row r="62" spans="1:17" ht="15.75" x14ac:dyDescent="0.25">
      <c r="A62" s="4"/>
      <c r="B62" s="88" t="s">
        <v>12</v>
      </c>
      <c r="C62" s="37">
        <v>1314573</v>
      </c>
      <c r="D62" s="37">
        <v>1299569</v>
      </c>
      <c r="E62" s="37">
        <v>1046097</v>
      </c>
      <c r="F62" s="37">
        <v>534521</v>
      </c>
      <c r="G62" s="37">
        <v>741918</v>
      </c>
      <c r="H62" s="37">
        <v>1103729</v>
      </c>
      <c r="I62" s="37">
        <v>1056143</v>
      </c>
      <c r="J62" s="37">
        <v>1150169</v>
      </c>
      <c r="K62" s="37">
        <v>1171548</v>
      </c>
      <c r="L62" s="37">
        <v>1287141</v>
      </c>
      <c r="M62" s="37">
        <v>1311861</v>
      </c>
      <c r="N62" s="37">
        <v>1746495</v>
      </c>
      <c r="O62" s="34">
        <v>13763764</v>
      </c>
      <c r="P62" s="34">
        <v>1146980.3333333333</v>
      </c>
      <c r="Q62" s="58">
        <v>0.22521077956729202</v>
      </c>
    </row>
    <row r="63" spans="1:17" ht="15.75" x14ac:dyDescent="0.25">
      <c r="A63" s="4"/>
      <c r="B63" s="88" t="s">
        <v>61</v>
      </c>
      <c r="C63" s="37">
        <v>1031488</v>
      </c>
      <c r="D63" s="37">
        <v>1014779</v>
      </c>
      <c r="E63" s="37">
        <v>859802</v>
      </c>
      <c r="F63" s="37">
        <v>625760</v>
      </c>
      <c r="G63" s="37">
        <v>793652</v>
      </c>
      <c r="H63" s="37">
        <v>963061</v>
      </c>
      <c r="I63" s="37">
        <v>1058184</v>
      </c>
      <c r="J63" s="37">
        <v>1137150</v>
      </c>
      <c r="K63" s="37">
        <v>1111288</v>
      </c>
      <c r="L63" s="37">
        <v>1208926</v>
      </c>
      <c r="M63" s="37">
        <v>1191394</v>
      </c>
      <c r="N63" s="37">
        <v>1493629</v>
      </c>
      <c r="O63" s="34">
        <v>12489113</v>
      </c>
      <c r="P63" s="34">
        <v>1040759.4166666666</v>
      </c>
      <c r="Q63" s="58">
        <v>0.20435419227138746</v>
      </c>
    </row>
    <row r="64" spans="1:17" ht="15.75" x14ac:dyDescent="0.25">
      <c r="A64" s="4"/>
      <c r="B64" s="88" t="s">
        <v>60</v>
      </c>
      <c r="C64" s="37">
        <v>663395</v>
      </c>
      <c r="D64" s="37">
        <v>618799</v>
      </c>
      <c r="E64" s="37">
        <v>517155</v>
      </c>
      <c r="F64" s="37">
        <v>254357</v>
      </c>
      <c r="G64" s="37">
        <v>329242</v>
      </c>
      <c r="H64" s="37">
        <v>537822</v>
      </c>
      <c r="I64" s="37">
        <v>586333</v>
      </c>
      <c r="J64" s="37">
        <v>616258</v>
      </c>
      <c r="K64" s="37">
        <v>623255</v>
      </c>
      <c r="L64" s="37">
        <v>1020666</v>
      </c>
      <c r="M64" s="37">
        <v>693078</v>
      </c>
      <c r="N64" s="37">
        <v>853719</v>
      </c>
      <c r="O64" s="34">
        <v>7314079</v>
      </c>
      <c r="P64" s="34">
        <v>609506.58333333337</v>
      </c>
      <c r="Q64" s="58">
        <v>0.11967725059851068</v>
      </c>
    </row>
    <row r="65" spans="1:17" ht="15.75" x14ac:dyDescent="0.25">
      <c r="A65" s="4"/>
      <c r="B65" s="88" t="s">
        <v>7</v>
      </c>
      <c r="C65" s="37">
        <v>561646</v>
      </c>
      <c r="D65" s="37">
        <v>506913</v>
      </c>
      <c r="E65" s="37">
        <v>475346</v>
      </c>
      <c r="F65" s="37">
        <v>309137</v>
      </c>
      <c r="G65" s="37">
        <v>360851</v>
      </c>
      <c r="H65" s="37">
        <v>484773</v>
      </c>
      <c r="I65" s="37">
        <v>516902</v>
      </c>
      <c r="J65" s="37">
        <v>526993</v>
      </c>
      <c r="K65" s="37">
        <v>524075</v>
      </c>
      <c r="L65" s="37">
        <v>542865</v>
      </c>
      <c r="M65" s="37">
        <v>532695</v>
      </c>
      <c r="N65" s="37">
        <v>740333</v>
      </c>
      <c r="O65" s="34">
        <v>6082529</v>
      </c>
      <c r="P65" s="34">
        <v>506877.41666666669</v>
      </c>
      <c r="Q65" s="58">
        <v>9.9525907145070286E-2</v>
      </c>
    </row>
    <row r="66" spans="1:17" ht="15.75" x14ac:dyDescent="0.25">
      <c r="A66" s="4"/>
      <c r="B66" s="88" t="s">
        <v>10</v>
      </c>
      <c r="C66" s="37">
        <v>273715</v>
      </c>
      <c r="D66" s="37">
        <v>273295</v>
      </c>
      <c r="E66" s="37">
        <v>196168</v>
      </c>
      <c r="F66" s="37">
        <v>101681</v>
      </c>
      <c r="G66" s="37">
        <v>136286</v>
      </c>
      <c r="H66" s="37">
        <v>206352</v>
      </c>
      <c r="I66" s="37">
        <v>237005</v>
      </c>
      <c r="J66" s="37">
        <v>257467</v>
      </c>
      <c r="K66" s="37">
        <v>261877</v>
      </c>
      <c r="L66" s="37">
        <v>290137</v>
      </c>
      <c r="M66" s="37">
        <v>278814</v>
      </c>
      <c r="N66" s="37">
        <v>355824</v>
      </c>
      <c r="O66" s="34">
        <v>2868621</v>
      </c>
      <c r="P66" s="34">
        <v>239051.75</v>
      </c>
      <c r="Q66" s="58">
        <v>4.693805936320216E-2</v>
      </c>
    </row>
    <row r="67" spans="1:17" ht="15.75" x14ac:dyDescent="0.25">
      <c r="A67" s="4"/>
      <c r="B67" s="88" t="s">
        <v>9</v>
      </c>
      <c r="C67" s="37">
        <v>158451</v>
      </c>
      <c r="D67" s="37">
        <v>114297</v>
      </c>
      <c r="E67" s="37">
        <v>100858</v>
      </c>
      <c r="F67" s="37">
        <v>46147</v>
      </c>
      <c r="G67" s="37">
        <v>49274</v>
      </c>
      <c r="H67" s="37">
        <v>83995</v>
      </c>
      <c r="I67" s="37">
        <v>91071</v>
      </c>
      <c r="J67" s="37">
        <v>99866</v>
      </c>
      <c r="K67" s="37">
        <v>110614</v>
      </c>
      <c r="L67" s="37">
        <v>113621</v>
      </c>
      <c r="M67" s="37">
        <v>109736</v>
      </c>
      <c r="N67" s="37">
        <v>130880</v>
      </c>
      <c r="O67" s="34">
        <v>1208810</v>
      </c>
      <c r="P67" s="34">
        <v>100734.16666666667</v>
      </c>
      <c r="Q67" s="58">
        <v>1.977925823551888E-2</v>
      </c>
    </row>
    <row r="68" spans="1:17" ht="15.75" x14ac:dyDescent="0.25">
      <c r="A68" s="4"/>
      <c r="B68" s="88" t="s">
        <v>11</v>
      </c>
      <c r="C68" s="37">
        <v>35852</v>
      </c>
      <c r="D68" s="37">
        <v>37752</v>
      </c>
      <c r="E68" s="37">
        <v>28715</v>
      </c>
      <c r="F68" s="37">
        <v>15341</v>
      </c>
      <c r="G68" s="37">
        <v>21414</v>
      </c>
      <c r="H68" s="37">
        <v>30001</v>
      </c>
      <c r="I68" s="37">
        <v>32141</v>
      </c>
      <c r="J68" s="37">
        <v>34974</v>
      </c>
      <c r="K68" s="37">
        <v>37270</v>
      </c>
      <c r="L68" s="37">
        <v>42103</v>
      </c>
      <c r="M68" s="37">
        <v>42018</v>
      </c>
      <c r="N68" s="37">
        <v>57785</v>
      </c>
      <c r="O68" s="34">
        <v>415366</v>
      </c>
      <c r="P68" s="34">
        <v>34613.833333333336</v>
      </c>
      <c r="Q68" s="58">
        <v>6.7964621208085104E-3</v>
      </c>
    </row>
    <row r="69" spans="1:17" ht="15.75" x14ac:dyDescent="0.25">
      <c r="A69" s="4"/>
      <c r="B69" s="88" t="s">
        <v>58</v>
      </c>
      <c r="C69" s="37">
        <v>37815</v>
      </c>
      <c r="D69" s="37">
        <v>38026</v>
      </c>
      <c r="E69" s="37">
        <v>31877</v>
      </c>
      <c r="F69" s="37">
        <v>17608</v>
      </c>
      <c r="G69" s="37">
        <v>22900</v>
      </c>
      <c r="H69" s="37">
        <v>29209</v>
      </c>
      <c r="I69" s="37">
        <v>31884</v>
      </c>
      <c r="J69" s="37">
        <v>32179</v>
      </c>
      <c r="K69" s="37">
        <v>32418</v>
      </c>
      <c r="L69" s="37">
        <v>38141</v>
      </c>
      <c r="M69" s="37">
        <v>38098</v>
      </c>
      <c r="N69" s="37">
        <v>52723</v>
      </c>
      <c r="O69" s="34">
        <v>402878</v>
      </c>
      <c r="P69" s="34">
        <v>33573.166666666664</v>
      </c>
      <c r="Q69" s="58">
        <v>6.5921261400959412E-3</v>
      </c>
    </row>
    <row r="70" spans="1:17" ht="15.75" x14ac:dyDescent="0.25">
      <c r="A70" s="4"/>
      <c r="B70" s="88" t="s">
        <v>6</v>
      </c>
      <c r="C70" s="37">
        <v>7261</v>
      </c>
      <c r="D70" s="37">
        <v>6986</v>
      </c>
      <c r="E70" s="37">
        <v>4757</v>
      </c>
      <c r="F70" s="37">
        <v>2129</v>
      </c>
      <c r="G70" s="37">
        <v>3328</v>
      </c>
      <c r="H70" s="37">
        <v>5031</v>
      </c>
      <c r="I70" s="37">
        <v>5340</v>
      </c>
      <c r="J70" s="37">
        <v>7135</v>
      </c>
      <c r="K70" s="37">
        <v>8343</v>
      </c>
      <c r="L70" s="37">
        <v>9584</v>
      </c>
      <c r="M70" s="37">
        <v>9279</v>
      </c>
      <c r="N70" s="37">
        <v>12537</v>
      </c>
      <c r="O70" s="34">
        <v>81710</v>
      </c>
      <c r="P70" s="34">
        <v>6809.166666666667</v>
      </c>
      <c r="Q70" s="58">
        <v>1.3369869461902597E-3</v>
      </c>
    </row>
    <row r="71" spans="1:17" ht="15.75" x14ac:dyDescent="0.25">
      <c r="A71" s="4"/>
      <c r="B71" s="88" t="s">
        <v>13</v>
      </c>
      <c r="C71" s="37">
        <v>5940</v>
      </c>
      <c r="D71" s="37">
        <v>5546</v>
      </c>
      <c r="E71" s="37">
        <v>4637</v>
      </c>
      <c r="F71" s="37">
        <v>3079</v>
      </c>
      <c r="G71" s="37">
        <v>3814</v>
      </c>
      <c r="H71" s="37">
        <v>4873</v>
      </c>
      <c r="I71" s="37">
        <v>5064</v>
      </c>
      <c r="J71" s="37">
        <v>5225</v>
      </c>
      <c r="K71" s="37">
        <v>5108</v>
      </c>
      <c r="L71" s="37">
        <v>4734</v>
      </c>
      <c r="M71" s="37">
        <v>4945</v>
      </c>
      <c r="N71" s="37">
        <v>7756</v>
      </c>
      <c r="O71" s="34">
        <v>60721</v>
      </c>
      <c r="P71" s="34">
        <v>5060.083333333333</v>
      </c>
      <c r="Q71" s="58">
        <v>9.9355261730043752E-4</v>
      </c>
    </row>
    <row r="72" spans="1:17" ht="15.75" x14ac:dyDescent="0.25">
      <c r="A72" s="4"/>
      <c r="B72" s="88" t="s">
        <v>5</v>
      </c>
      <c r="C72" s="37">
        <v>5612</v>
      </c>
      <c r="D72" s="37">
        <v>5528</v>
      </c>
      <c r="E72" s="37">
        <v>5020</v>
      </c>
      <c r="F72" s="37">
        <v>2746</v>
      </c>
      <c r="G72" s="37">
        <v>3248</v>
      </c>
      <c r="H72" s="37">
        <v>4055</v>
      </c>
      <c r="I72" s="37">
        <v>4583</v>
      </c>
      <c r="J72" s="37">
        <v>4615</v>
      </c>
      <c r="K72" s="37">
        <v>4553</v>
      </c>
      <c r="L72" s="37">
        <v>4852</v>
      </c>
      <c r="M72" s="37">
        <v>4502</v>
      </c>
      <c r="N72" s="37">
        <v>5677</v>
      </c>
      <c r="O72" s="34">
        <v>54991</v>
      </c>
      <c r="P72" s="34">
        <v>4582.583333333333</v>
      </c>
      <c r="Q72" s="58">
        <v>8.9979499642575645E-4</v>
      </c>
    </row>
    <row r="73" spans="1:17" ht="15.75" x14ac:dyDescent="0.25">
      <c r="A73" s="4"/>
      <c r="B73" s="88" t="s">
        <v>14</v>
      </c>
      <c r="C73" s="37">
        <v>3342</v>
      </c>
      <c r="D73" s="37">
        <v>3038</v>
      </c>
      <c r="E73" s="37">
        <v>2748</v>
      </c>
      <c r="F73" s="37">
        <v>1690</v>
      </c>
      <c r="G73" s="37">
        <v>1675</v>
      </c>
      <c r="H73" s="37">
        <v>2112</v>
      </c>
      <c r="I73" s="37">
        <v>2246</v>
      </c>
      <c r="J73" s="37">
        <v>2091</v>
      </c>
      <c r="K73" s="37">
        <v>1831</v>
      </c>
      <c r="L73" s="37">
        <v>1458</v>
      </c>
      <c r="M73" s="37">
        <v>1044</v>
      </c>
      <c r="N73" s="37">
        <v>1339</v>
      </c>
      <c r="O73" s="34">
        <v>24614</v>
      </c>
      <c r="P73" s="34">
        <v>2051.1666666666665</v>
      </c>
      <c r="Q73" s="58">
        <v>4.0274870509762631E-4</v>
      </c>
    </row>
    <row r="74" spans="1:17" ht="15.75" x14ac:dyDescent="0.25">
      <c r="A74" s="4"/>
      <c r="B74" s="88" t="s">
        <v>8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4">
        <v>0</v>
      </c>
      <c r="P74" s="34">
        <v>0</v>
      </c>
      <c r="Q74" s="58">
        <v>0</v>
      </c>
    </row>
    <row r="75" spans="1:17" ht="15.75" x14ac:dyDescent="0.25">
      <c r="A75" s="4"/>
      <c r="B75" s="88" t="s">
        <v>24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4">
        <v>0</v>
      </c>
      <c r="P75" s="34">
        <v>0</v>
      </c>
      <c r="Q75" s="58">
        <v>0</v>
      </c>
    </row>
    <row r="76" spans="1:17" ht="15.75" x14ac:dyDescent="0.25">
      <c r="A76" s="4"/>
      <c r="B76" s="88" t="s">
        <v>63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4">
        <v>0</v>
      </c>
      <c r="P76" s="34">
        <v>0</v>
      </c>
      <c r="Q76" s="58">
        <v>0</v>
      </c>
    </row>
    <row r="77" spans="1:17" ht="16.5" thickBot="1" x14ac:dyDescent="0.3">
      <c r="A77" s="4"/>
      <c r="B77" s="88" t="s">
        <v>23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4">
        <v>0</v>
      </c>
      <c r="P77" s="34">
        <v>0</v>
      </c>
      <c r="Q77" s="58">
        <v>0</v>
      </c>
    </row>
    <row r="78" spans="1:17" ht="16.5" thickTop="1" x14ac:dyDescent="0.25">
      <c r="A78" s="4"/>
      <c r="B78" s="94" t="s">
        <v>0</v>
      </c>
      <c r="C78" s="70">
        <v>5585333</v>
      </c>
      <c r="D78" s="70">
        <v>5334742</v>
      </c>
      <c r="E78" s="70">
        <v>4415435</v>
      </c>
      <c r="F78" s="70">
        <v>2762162</v>
      </c>
      <c r="G78" s="70">
        <v>3493450</v>
      </c>
      <c r="H78" s="70">
        <v>4666553</v>
      </c>
      <c r="I78" s="70">
        <v>5016750</v>
      </c>
      <c r="J78" s="70">
        <v>5348230</v>
      </c>
      <c r="K78" s="70">
        <v>5344401</v>
      </c>
      <c r="L78" s="70">
        <v>6050581</v>
      </c>
      <c r="M78" s="70">
        <v>5712477</v>
      </c>
      <c r="N78" s="70">
        <v>7384918</v>
      </c>
      <c r="O78" s="70">
        <v>61115032</v>
      </c>
      <c r="P78" s="70">
        <v>5092919.333333334</v>
      </c>
      <c r="Q78" s="72">
        <v>0.99999999999999967</v>
      </c>
    </row>
    <row r="79" spans="1:17" ht="15.75" x14ac:dyDescent="0.25">
      <c r="A79" s="4"/>
      <c r="B79" s="93"/>
    </row>
    <row r="80" spans="1:17" ht="15.75" x14ac:dyDescent="0.25">
      <c r="A80" s="4"/>
      <c r="B80" s="93"/>
    </row>
    <row r="81" spans="1:31" ht="15" x14ac:dyDescent="0.25">
      <c r="A81" s="4"/>
      <c r="B81" s="88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ht="15" x14ac:dyDescent="0.25">
      <c r="A82" s="4"/>
      <c r="B82" s="88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ht="15" x14ac:dyDescent="0.25">
      <c r="A83" s="4"/>
      <c r="B83" s="88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ht="15" x14ac:dyDescent="0.25">
      <c r="A84" s="4"/>
      <c r="B84" s="88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ht="15" x14ac:dyDescent="0.25">
      <c r="A85" s="4"/>
      <c r="B85" s="88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ht="15" x14ac:dyDescent="0.25">
      <c r="A86" s="4"/>
      <c r="B86" s="88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ht="15" x14ac:dyDescent="0.25">
      <c r="A87" s="4"/>
      <c r="B87" s="88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ht="15" x14ac:dyDescent="0.25">
      <c r="A88" s="4"/>
      <c r="B88" s="88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ht="15" x14ac:dyDescent="0.25">
      <c r="A89" s="4"/>
      <c r="B89" s="88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ht="15" x14ac:dyDescent="0.25">
      <c r="A90" s="4"/>
      <c r="B90" s="88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ht="15" x14ac:dyDescent="0.25">
      <c r="A91" s="4"/>
      <c r="B91" s="88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ht="15" x14ac:dyDescent="0.25">
      <c r="A92" s="4"/>
      <c r="B92" s="88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ht="15" x14ac:dyDescent="0.25">
      <c r="A93" s="4"/>
      <c r="B93" s="88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ht="15" x14ac:dyDescent="0.25">
      <c r="A94" s="4"/>
      <c r="B94" s="88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ht="15" x14ac:dyDescent="0.25">
      <c r="A95" s="4"/>
      <c r="B95" s="88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ht="15" x14ac:dyDescent="0.25">
      <c r="A96" s="4"/>
      <c r="B96" s="88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31" ht="15" x14ac:dyDescent="0.25">
      <c r="A97" s="4"/>
      <c r="B97" s="88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31" ht="15" x14ac:dyDescent="0.25">
      <c r="A98" s="4"/>
      <c r="B98" s="88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31" ht="15" x14ac:dyDescent="0.25">
      <c r="A99" s="4"/>
      <c r="B99" s="88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31" ht="15" x14ac:dyDescent="0.25">
      <c r="A100" s="4"/>
      <c r="B100" s="88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31" ht="15" x14ac:dyDescent="0.25">
      <c r="A101" s="4"/>
      <c r="B101" s="88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31" ht="15" x14ac:dyDescent="0.25">
      <c r="A102" s="4"/>
      <c r="B102" s="88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31" ht="15" x14ac:dyDescent="0.25">
      <c r="A103" s="4"/>
      <c r="B103" s="88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31" ht="15" x14ac:dyDescent="0.25">
      <c r="A104" s="4"/>
      <c r="B104" s="88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31" ht="15.75" x14ac:dyDescent="0.25">
      <c r="A105" s="4"/>
      <c r="B105" s="93"/>
      <c r="F105" s="1" t="s">
        <v>16</v>
      </c>
    </row>
  </sheetData>
  <sortState ref="B61:Q77">
    <sortCondition descending="1" ref="O61:O77"/>
  </sortState>
  <mergeCells count="3">
    <mergeCell ref="B1:Q1"/>
    <mergeCell ref="B5:Q5"/>
    <mergeCell ref="B6:Q6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showGridLines="0" zoomScale="70" zoomScaleNormal="70" zoomScaleSheetLayoutView="14" zoomScalePage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" customWidth="1"/>
    <col min="2" max="2" width="38.28515625" style="89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17" ht="180" customHeight="1" x14ac:dyDescent="0.6">
      <c r="B1" s="106" t="s">
        <v>64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</row>
    <row r="2" spans="1:17" s="2" customFormat="1" ht="20.25" x14ac:dyDescent="0.3">
      <c r="A2" s="6"/>
      <c r="B2" s="7"/>
      <c r="F2" s="3"/>
      <c r="G2" s="3"/>
      <c r="H2" s="3"/>
      <c r="I2" s="3"/>
      <c r="J2" s="3"/>
      <c r="K2" s="3"/>
      <c r="L2" s="3"/>
      <c r="M2" s="3"/>
      <c r="N2" s="3"/>
    </row>
    <row r="3" spans="1:17" s="2" customFormat="1" ht="20.25" x14ac:dyDescent="0.3">
      <c r="A3" s="6"/>
      <c r="B3" s="7"/>
      <c r="F3" s="3"/>
      <c r="G3" s="3"/>
      <c r="H3" s="3"/>
      <c r="I3" s="3"/>
      <c r="J3" s="3"/>
      <c r="K3" s="3"/>
      <c r="L3" s="3"/>
      <c r="M3" s="3"/>
      <c r="N3" s="3"/>
    </row>
    <row r="4" spans="1:17" s="2" customFormat="1" ht="20.25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17" s="8" customFormat="1" ht="41.25" customHeight="1" x14ac:dyDescent="0.3">
      <c r="A5" s="6"/>
      <c r="B5" s="107" t="s">
        <v>30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17" s="8" customFormat="1" ht="41.25" customHeight="1" x14ac:dyDescent="0.3">
      <c r="A6" s="6"/>
      <c r="B6" s="108" t="s">
        <v>83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</row>
    <row r="7" spans="1:17" s="21" customFormat="1" ht="20.25" x14ac:dyDescent="0.25">
      <c r="B7" s="22" t="s">
        <v>84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7" ht="18.75" customHeight="1" x14ac:dyDescent="0.2">
      <c r="B8" s="22" t="s">
        <v>65</v>
      </c>
      <c r="C8" s="19"/>
    </row>
    <row r="9" spans="1:17" ht="18.75" customHeight="1" x14ac:dyDescent="0.2">
      <c r="B9" s="22"/>
      <c r="C9" s="19"/>
    </row>
    <row r="10" spans="1:17" ht="26.25" x14ac:dyDescent="0.25">
      <c r="A10" s="4"/>
      <c r="B10" s="35" t="s">
        <v>47</v>
      </c>
    </row>
    <row r="11" spans="1:17" ht="15.75" x14ac:dyDescent="0.25">
      <c r="A11" s="4"/>
      <c r="B11" s="93"/>
    </row>
    <row r="12" spans="1:17" ht="23.25" x14ac:dyDescent="0.35">
      <c r="A12" s="4"/>
      <c r="B12" s="16" t="s">
        <v>25</v>
      </c>
    </row>
    <row r="13" spans="1:17" ht="15.75" x14ac:dyDescent="0.25">
      <c r="A13" s="4"/>
      <c r="B13" s="92" t="s">
        <v>81</v>
      </c>
      <c r="C13" s="38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/>
    </row>
    <row r="14" spans="1:17" ht="32.25" thickBot="1" x14ac:dyDescent="0.3">
      <c r="A14" s="4"/>
      <c r="B14" s="62" t="s">
        <v>4</v>
      </c>
      <c r="C14" s="62" t="s">
        <v>66</v>
      </c>
      <c r="D14" s="62" t="s">
        <v>67</v>
      </c>
      <c r="E14" s="62" t="s">
        <v>68</v>
      </c>
      <c r="F14" s="62" t="s">
        <v>69</v>
      </c>
      <c r="G14" s="62" t="s">
        <v>70</v>
      </c>
      <c r="H14" s="62" t="s">
        <v>71</v>
      </c>
      <c r="I14" s="62" t="s">
        <v>72</v>
      </c>
      <c r="J14" s="62" t="s">
        <v>73</v>
      </c>
      <c r="K14" s="62" t="s">
        <v>74</v>
      </c>
      <c r="L14" s="62" t="s">
        <v>75</v>
      </c>
      <c r="M14" s="62" t="s">
        <v>76</v>
      </c>
      <c r="N14" s="62" t="s">
        <v>77</v>
      </c>
      <c r="O14" s="64" t="s">
        <v>53</v>
      </c>
      <c r="P14" s="61" t="s">
        <v>54</v>
      </c>
      <c r="Q14" s="61" t="s">
        <v>42</v>
      </c>
    </row>
    <row r="15" spans="1:17" ht="16.5" thickTop="1" x14ac:dyDescent="0.25">
      <c r="A15" s="4"/>
      <c r="B15" s="88" t="s">
        <v>12</v>
      </c>
      <c r="C15" s="74">
        <v>46064696</v>
      </c>
      <c r="D15" s="74">
        <v>44644612</v>
      </c>
      <c r="E15" s="74">
        <v>43330672</v>
      </c>
      <c r="F15" s="74">
        <v>30747926</v>
      </c>
      <c r="G15" s="74">
        <v>37557876</v>
      </c>
      <c r="H15" s="74">
        <v>47504892</v>
      </c>
      <c r="I15" s="74">
        <v>47731552</v>
      </c>
      <c r="J15" s="74">
        <v>50208664</v>
      </c>
      <c r="K15" s="74">
        <v>49992908</v>
      </c>
      <c r="L15" s="74">
        <v>53485836</v>
      </c>
      <c r="M15" s="74">
        <v>54508972</v>
      </c>
      <c r="N15" s="74">
        <v>78070184</v>
      </c>
      <c r="O15" s="75">
        <v>583848790</v>
      </c>
      <c r="P15" s="76">
        <v>48654065.833333336</v>
      </c>
      <c r="Q15" s="58">
        <v>0.2933704644154228</v>
      </c>
    </row>
    <row r="16" spans="1:17" ht="15.75" x14ac:dyDescent="0.25">
      <c r="A16" s="4"/>
      <c r="B16" s="88" t="s">
        <v>62</v>
      </c>
      <c r="C16" s="74">
        <v>32776118</v>
      </c>
      <c r="D16" s="74">
        <v>31264738.5</v>
      </c>
      <c r="E16" s="74">
        <v>27925220.5</v>
      </c>
      <c r="F16" s="74">
        <v>23894982.25</v>
      </c>
      <c r="G16" s="74">
        <v>27934857</v>
      </c>
      <c r="H16" s="74">
        <v>32189450</v>
      </c>
      <c r="I16" s="74">
        <v>34749510</v>
      </c>
      <c r="J16" s="74">
        <v>35936044</v>
      </c>
      <c r="K16" s="74">
        <v>35797585</v>
      </c>
      <c r="L16" s="74">
        <v>36724115</v>
      </c>
      <c r="M16" s="74">
        <v>37224295</v>
      </c>
      <c r="N16" s="74">
        <v>51842829</v>
      </c>
      <c r="O16" s="75">
        <v>408259744.25</v>
      </c>
      <c r="P16" s="76">
        <v>34021645.354166664</v>
      </c>
      <c r="Q16" s="58">
        <v>0.20514104477761139</v>
      </c>
    </row>
    <row r="17" spans="1:17" ht="15.75" x14ac:dyDescent="0.25">
      <c r="A17" s="4"/>
      <c r="B17" s="88" t="s">
        <v>61</v>
      </c>
      <c r="C17" s="74">
        <v>27623996</v>
      </c>
      <c r="D17" s="74">
        <v>27599800</v>
      </c>
      <c r="E17" s="74">
        <v>25113542</v>
      </c>
      <c r="F17" s="74">
        <v>19639078</v>
      </c>
      <c r="G17" s="74">
        <v>23733330</v>
      </c>
      <c r="H17" s="74">
        <v>27482520</v>
      </c>
      <c r="I17" s="74">
        <v>28584622</v>
      </c>
      <c r="J17" s="74">
        <v>29999582</v>
      </c>
      <c r="K17" s="74">
        <v>30407984</v>
      </c>
      <c r="L17" s="74">
        <v>33417304</v>
      </c>
      <c r="M17" s="74">
        <v>33427520</v>
      </c>
      <c r="N17" s="74">
        <v>45856292</v>
      </c>
      <c r="O17" s="75">
        <v>352885570</v>
      </c>
      <c r="P17" s="76">
        <v>29407130.833333332</v>
      </c>
      <c r="Q17" s="58">
        <v>0.17731680758711718</v>
      </c>
    </row>
    <row r="18" spans="1:17" ht="15.75" x14ac:dyDescent="0.25">
      <c r="A18" s="4"/>
      <c r="B18" s="88" t="s">
        <v>60</v>
      </c>
      <c r="C18" s="74">
        <v>21289848</v>
      </c>
      <c r="D18" s="74">
        <v>18353516</v>
      </c>
      <c r="E18" s="74">
        <v>19062196</v>
      </c>
      <c r="F18" s="74">
        <v>13877130</v>
      </c>
      <c r="G18" s="74">
        <v>15138633</v>
      </c>
      <c r="H18" s="74">
        <v>22710056</v>
      </c>
      <c r="I18" s="74">
        <v>21545170.920043945</v>
      </c>
      <c r="J18" s="74">
        <v>21560670.119998932</v>
      </c>
      <c r="K18" s="74">
        <v>22272712.99000001</v>
      </c>
      <c r="L18" s="74">
        <v>27301640.680000305</v>
      </c>
      <c r="M18" s="74">
        <v>23128391.050048828</v>
      </c>
      <c r="N18" s="74">
        <v>33799328</v>
      </c>
      <c r="O18" s="75">
        <v>260039292.76009202</v>
      </c>
      <c r="P18" s="76">
        <v>21669941.063341003</v>
      </c>
      <c r="Q18" s="58">
        <v>0.13066370846342987</v>
      </c>
    </row>
    <row r="19" spans="1:17" ht="15.75" x14ac:dyDescent="0.25">
      <c r="A19" s="4"/>
      <c r="B19" s="88" t="s">
        <v>7</v>
      </c>
      <c r="C19" s="74">
        <v>14747425</v>
      </c>
      <c r="D19" s="74">
        <v>12689300</v>
      </c>
      <c r="E19" s="74">
        <v>14356768</v>
      </c>
      <c r="F19" s="74">
        <v>11821863</v>
      </c>
      <c r="G19" s="74">
        <v>12567973</v>
      </c>
      <c r="H19" s="74">
        <v>15532246</v>
      </c>
      <c r="I19" s="74">
        <v>15365685</v>
      </c>
      <c r="J19" s="74">
        <v>15364828</v>
      </c>
      <c r="K19" s="74">
        <v>14832720</v>
      </c>
      <c r="L19" s="74">
        <v>15221824</v>
      </c>
      <c r="M19" s="74">
        <v>14784435</v>
      </c>
      <c r="N19" s="74">
        <v>23592880</v>
      </c>
      <c r="O19" s="75">
        <v>180877947</v>
      </c>
      <c r="P19" s="76">
        <v>15073162.25</v>
      </c>
      <c r="Q19" s="58">
        <v>9.088696974759207E-2</v>
      </c>
    </row>
    <row r="20" spans="1:17" ht="15.75" x14ac:dyDescent="0.25">
      <c r="A20" s="4"/>
      <c r="B20" s="88" t="s">
        <v>10</v>
      </c>
      <c r="C20" s="74">
        <v>8876056</v>
      </c>
      <c r="D20" s="74">
        <v>8878261</v>
      </c>
      <c r="E20" s="74">
        <v>7344788.5</v>
      </c>
      <c r="F20" s="74">
        <v>5082546</v>
      </c>
      <c r="G20" s="74">
        <v>6095626</v>
      </c>
      <c r="H20" s="74">
        <v>8122782.5</v>
      </c>
      <c r="I20" s="74">
        <v>8713423</v>
      </c>
      <c r="J20" s="74">
        <v>9149532</v>
      </c>
      <c r="K20" s="74">
        <v>8991899</v>
      </c>
      <c r="L20" s="74">
        <v>10000379</v>
      </c>
      <c r="M20" s="74">
        <v>9779418</v>
      </c>
      <c r="N20" s="74">
        <v>13551276</v>
      </c>
      <c r="O20" s="75">
        <v>104585987</v>
      </c>
      <c r="P20" s="76">
        <v>8715498.916666666</v>
      </c>
      <c r="Q20" s="58">
        <v>5.2552030770733241E-2</v>
      </c>
    </row>
    <row r="21" spans="1:17" ht="15.75" x14ac:dyDescent="0.25">
      <c r="A21" s="4"/>
      <c r="B21" s="88" t="s">
        <v>9</v>
      </c>
      <c r="C21" s="74">
        <v>6596959.5</v>
      </c>
      <c r="D21" s="74">
        <v>4461505</v>
      </c>
      <c r="E21" s="74">
        <v>4493706</v>
      </c>
      <c r="F21" s="74">
        <v>2747137.75</v>
      </c>
      <c r="G21" s="74">
        <v>2831109</v>
      </c>
      <c r="H21" s="74">
        <v>3973898</v>
      </c>
      <c r="I21" s="74">
        <v>4042581.25</v>
      </c>
      <c r="J21" s="74">
        <v>4397638</v>
      </c>
      <c r="K21" s="74">
        <v>4888623.5</v>
      </c>
      <c r="L21" s="74">
        <v>4832269</v>
      </c>
      <c r="M21" s="74">
        <v>4695148</v>
      </c>
      <c r="N21" s="74">
        <v>6314356.5</v>
      </c>
      <c r="O21" s="75">
        <v>54274931.5</v>
      </c>
      <c r="P21" s="76">
        <v>4522910.958333333</v>
      </c>
      <c r="Q21" s="58">
        <v>2.7271893224734198E-2</v>
      </c>
    </row>
    <row r="22" spans="1:17" ht="15.75" x14ac:dyDescent="0.25">
      <c r="A22" s="4"/>
      <c r="B22" s="88" t="s">
        <v>11</v>
      </c>
      <c r="C22" s="74">
        <v>1374387.125</v>
      </c>
      <c r="D22" s="74">
        <v>1456600.125</v>
      </c>
      <c r="E22" s="74">
        <v>1245466.625</v>
      </c>
      <c r="F22" s="74">
        <v>885947.9375</v>
      </c>
      <c r="G22" s="74">
        <v>1084385.25</v>
      </c>
      <c r="H22" s="74">
        <v>1331070.5</v>
      </c>
      <c r="I22" s="74">
        <v>1383043.375</v>
      </c>
      <c r="J22" s="74">
        <v>1493046.25</v>
      </c>
      <c r="K22" s="74">
        <v>1568875</v>
      </c>
      <c r="L22" s="74">
        <v>1716368.25</v>
      </c>
      <c r="M22" s="74">
        <v>1786645</v>
      </c>
      <c r="N22" s="74">
        <v>2616228</v>
      </c>
      <c r="O22" s="75">
        <v>17942063.4375</v>
      </c>
      <c r="P22" s="76">
        <v>1495171.953125</v>
      </c>
      <c r="Q22" s="58">
        <v>9.0154703981322835E-3</v>
      </c>
    </row>
    <row r="23" spans="1:17" ht="15.75" x14ac:dyDescent="0.25">
      <c r="A23" s="4"/>
      <c r="B23" s="88" t="s">
        <v>58</v>
      </c>
      <c r="C23" s="74">
        <v>1302369.125</v>
      </c>
      <c r="D23" s="74">
        <v>1334166.125</v>
      </c>
      <c r="E23" s="74">
        <v>1283509</v>
      </c>
      <c r="F23" s="74">
        <v>922883.3125</v>
      </c>
      <c r="G23" s="74">
        <v>1109203.25</v>
      </c>
      <c r="H23" s="74">
        <v>1281853.125</v>
      </c>
      <c r="I23" s="74">
        <v>1320658.5</v>
      </c>
      <c r="J23" s="74">
        <v>1273862.875</v>
      </c>
      <c r="K23" s="74">
        <v>1288892.125</v>
      </c>
      <c r="L23" s="74">
        <v>1475910.75</v>
      </c>
      <c r="M23" s="74">
        <v>1471852.75</v>
      </c>
      <c r="N23" s="74">
        <v>2267845.25</v>
      </c>
      <c r="O23" s="75">
        <v>16333006.1875</v>
      </c>
      <c r="P23" s="76">
        <v>1361083.8489583333</v>
      </c>
      <c r="Q23" s="58">
        <v>8.2069564801647513E-3</v>
      </c>
    </row>
    <row r="24" spans="1:17" ht="15.75" x14ac:dyDescent="0.25">
      <c r="A24" s="4"/>
      <c r="B24" s="88" t="s">
        <v>6</v>
      </c>
      <c r="C24" s="74">
        <v>375734.90625</v>
      </c>
      <c r="D24" s="74">
        <v>329639.875</v>
      </c>
      <c r="E24" s="74">
        <v>221512.53125</v>
      </c>
      <c r="F24" s="74">
        <v>122299.5078125</v>
      </c>
      <c r="G24" s="74">
        <v>197233.703125</v>
      </c>
      <c r="H24" s="74">
        <v>266065.09375</v>
      </c>
      <c r="I24" s="74">
        <v>279464.78125</v>
      </c>
      <c r="J24" s="74">
        <v>328449.46875</v>
      </c>
      <c r="K24" s="74">
        <v>357812.875</v>
      </c>
      <c r="L24" s="74">
        <v>413282.96875</v>
      </c>
      <c r="M24" s="74">
        <v>418647.3125</v>
      </c>
      <c r="N24" s="74">
        <v>567375.125</v>
      </c>
      <c r="O24" s="75">
        <v>3877518.1484375</v>
      </c>
      <c r="P24" s="76">
        <v>323126.51236979169</v>
      </c>
      <c r="Q24" s="58">
        <v>1.9483628629021221E-3</v>
      </c>
    </row>
    <row r="25" spans="1:17" ht="15.75" x14ac:dyDescent="0.25">
      <c r="A25" s="4"/>
      <c r="B25" s="88" t="s">
        <v>5</v>
      </c>
      <c r="C25" s="74">
        <v>355667.46875</v>
      </c>
      <c r="D25" s="74">
        <v>346759.71875</v>
      </c>
      <c r="E25" s="74">
        <v>368755.625</v>
      </c>
      <c r="F25" s="74">
        <v>231169.34375</v>
      </c>
      <c r="G25" s="74">
        <v>257043.734375</v>
      </c>
      <c r="H25" s="74">
        <v>289263.09375</v>
      </c>
      <c r="I25" s="74">
        <v>311047.875</v>
      </c>
      <c r="J25" s="74">
        <v>312986.65625</v>
      </c>
      <c r="K25" s="74">
        <v>299081.1875</v>
      </c>
      <c r="L25" s="74">
        <v>323303.75</v>
      </c>
      <c r="M25" s="74">
        <v>300750.625</v>
      </c>
      <c r="N25" s="74">
        <v>421456.28125</v>
      </c>
      <c r="O25" s="75">
        <v>3817285.359375</v>
      </c>
      <c r="P25" s="76">
        <v>318107.11328125</v>
      </c>
      <c r="Q25" s="58">
        <v>1.9180972845486892E-3</v>
      </c>
    </row>
    <row r="26" spans="1:17" ht="15.75" x14ac:dyDescent="0.25">
      <c r="A26" s="4"/>
      <c r="B26" s="88" t="s">
        <v>13</v>
      </c>
      <c r="C26" s="74">
        <v>179584.90625</v>
      </c>
      <c r="D26" s="74">
        <v>158498.328125</v>
      </c>
      <c r="E26" s="74">
        <v>169882.84375</v>
      </c>
      <c r="F26" s="74">
        <v>183471.953125</v>
      </c>
      <c r="G26" s="74">
        <v>197130.625</v>
      </c>
      <c r="H26" s="74">
        <v>206582.984375</v>
      </c>
      <c r="I26" s="74">
        <v>190128.625</v>
      </c>
      <c r="J26" s="74">
        <v>200612.9375</v>
      </c>
      <c r="K26" s="74">
        <v>182600.4375</v>
      </c>
      <c r="L26" s="74">
        <v>164501.15625</v>
      </c>
      <c r="M26" s="74">
        <v>180741.75</v>
      </c>
      <c r="N26" s="74">
        <v>297314.625</v>
      </c>
      <c r="O26" s="75">
        <v>2311051.171875</v>
      </c>
      <c r="P26" s="76">
        <v>192587.59765625</v>
      </c>
      <c r="Q26" s="58">
        <v>1.1612495687124331E-3</v>
      </c>
    </row>
    <row r="27" spans="1:17" ht="15.75" x14ac:dyDescent="0.25">
      <c r="A27" s="4"/>
      <c r="B27" s="88" t="s">
        <v>14</v>
      </c>
      <c r="C27" s="74">
        <v>152466.203125</v>
      </c>
      <c r="D27" s="74">
        <v>146180.09375</v>
      </c>
      <c r="E27" s="74">
        <v>129874.2890625</v>
      </c>
      <c r="F27" s="74">
        <v>63620.890625</v>
      </c>
      <c r="G27" s="74">
        <v>66870.71875</v>
      </c>
      <c r="H27" s="74">
        <v>90773.1328125</v>
      </c>
      <c r="I27" s="74">
        <v>88350.609375</v>
      </c>
      <c r="J27" s="74">
        <v>81093.9296875</v>
      </c>
      <c r="K27" s="74">
        <v>85105.9609375</v>
      </c>
      <c r="L27" s="74">
        <v>61082.26953125</v>
      </c>
      <c r="M27" s="74">
        <v>54603.5390625</v>
      </c>
      <c r="N27" s="74">
        <v>68475.25</v>
      </c>
      <c r="O27" s="75">
        <v>1088496.88671875</v>
      </c>
      <c r="P27" s="76">
        <v>90708.073893229172</v>
      </c>
      <c r="Q27" s="58">
        <v>5.4694441889897828E-4</v>
      </c>
    </row>
    <row r="28" spans="1:17" ht="15.75" x14ac:dyDescent="0.25">
      <c r="A28" s="4"/>
      <c r="B28" s="88" t="s">
        <v>8</v>
      </c>
      <c r="C28" s="74">
        <v>0</v>
      </c>
      <c r="D28" s="74">
        <v>0</v>
      </c>
      <c r="E28" s="74">
        <v>0</v>
      </c>
      <c r="F28" s="74">
        <v>0</v>
      </c>
      <c r="G28" s="74">
        <v>0</v>
      </c>
      <c r="H28" s="74">
        <v>0</v>
      </c>
      <c r="I28" s="74">
        <v>0</v>
      </c>
      <c r="J28" s="74">
        <v>0</v>
      </c>
      <c r="K28" s="74">
        <v>0</v>
      </c>
      <c r="L28" s="74">
        <v>0</v>
      </c>
      <c r="M28" s="74">
        <v>0</v>
      </c>
      <c r="N28" s="74">
        <v>0</v>
      </c>
      <c r="O28" s="75">
        <v>0</v>
      </c>
      <c r="P28" s="76">
        <v>0</v>
      </c>
      <c r="Q28" s="58">
        <v>0</v>
      </c>
    </row>
    <row r="29" spans="1:17" ht="15.75" x14ac:dyDescent="0.25">
      <c r="A29" s="4"/>
      <c r="B29" s="88" t="s">
        <v>24</v>
      </c>
      <c r="C29" s="74">
        <v>0</v>
      </c>
      <c r="D29" s="74">
        <v>0</v>
      </c>
      <c r="E29" s="74">
        <v>0</v>
      </c>
      <c r="F29" s="74">
        <v>0</v>
      </c>
      <c r="G29" s="74">
        <v>0</v>
      </c>
      <c r="H29" s="74">
        <v>0</v>
      </c>
      <c r="I29" s="74">
        <v>0</v>
      </c>
      <c r="J29" s="74">
        <v>0</v>
      </c>
      <c r="K29" s="74">
        <v>0</v>
      </c>
      <c r="L29" s="74">
        <v>0</v>
      </c>
      <c r="M29" s="74">
        <v>0</v>
      </c>
      <c r="N29" s="74">
        <v>0</v>
      </c>
      <c r="O29" s="75">
        <v>0</v>
      </c>
      <c r="P29" s="76">
        <v>0</v>
      </c>
      <c r="Q29" s="58">
        <v>0</v>
      </c>
    </row>
    <row r="30" spans="1:17" ht="15.75" x14ac:dyDescent="0.25">
      <c r="A30" s="4"/>
      <c r="B30" s="88" t="s">
        <v>63</v>
      </c>
      <c r="C30" s="74">
        <v>0</v>
      </c>
      <c r="D30" s="74">
        <v>0</v>
      </c>
      <c r="E30" s="74">
        <v>0</v>
      </c>
      <c r="F30" s="74">
        <v>0</v>
      </c>
      <c r="G30" s="74">
        <v>0</v>
      </c>
      <c r="H30" s="74">
        <v>0</v>
      </c>
      <c r="I30" s="74">
        <v>0</v>
      </c>
      <c r="J30" s="74">
        <v>0</v>
      </c>
      <c r="K30" s="74">
        <v>0</v>
      </c>
      <c r="L30" s="74">
        <v>0</v>
      </c>
      <c r="M30" s="74">
        <v>0</v>
      </c>
      <c r="N30" s="74">
        <v>0</v>
      </c>
      <c r="O30" s="75">
        <v>0</v>
      </c>
      <c r="P30" s="76">
        <v>0</v>
      </c>
      <c r="Q30" s="58">
        <v>0</v>
      </c>
    </row>
    <row r="31" spans="1:17" ht="16.5" thickBot="1" x14ac:dyDescent="0.3">
      <c r="A31" s="4"/>
      <c r="B31" s="88" t="s">
        <v>23</v>
      </c>
      <c r="C31" s="74">
        <v>0</v>
      </c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5">
        <v>0</v>
      </c>
      <c r="P31" s="76">
        <v>0</v>
      </c>
      <c r="Q31" s="58">
        <v>0</v>
      </c>
    </row>
    <row r="32" spans="1:17" ht="16.5" thickTop="1" x14ac:dyDescent="0.25">
      <c r="A32" s="4"/>
      <c r="B32" s="94" t="s">
        <v>0</v>
      </c>
      <c r="C32" s="77">
        <v>161715308.234375</v>
      </c>
      <c r="D32" s="77">
        <v>151663576.765625</v>
      </c>
      <c r="E32" s="77">
        <v>145045893.9140625</v>
      </c>
      <c r="F32" s="77">
        <v>110220055.9453125</v>
      </c>
      <c r="G32" s="77">
        <v>128771271.28125</v>
      </c>
      <c r="H32" s="77">
        <v>160981452.4296875</v>
      </c>
      <c r="I32" s="77">
        <v>164305237.93566895</v>
      </c>
      <c r="J32" s="77">
        <v>170307010.23718643</v>
      </c>
      <c r="K32" s="77">
        <v>170966800.07593751</v>
      </c>
      <c r="L32" s="77">
        <v>185137816.82453156</v>
      </c>
      <c r="M32" s="77">
        <v>181761420.02661133</v>
      </c>
      <c r="N32" s="77">
        <v>259265840.03125</v>
      </c>
      <c r="O32" s="77">
        <v>1990141683.7014983</v>
      </c>
      <c r="P32" s="77">
        <v>165845140.30845818</v>
      </c>
      <c r="Q32" s="71">
        <v>1.0000000000000002</v>
      </c>
    </row>
    <row r="33" spans="1:2" ht="15.75" x14ac:dyDescent="0.25">
      <c r="A33" s="4"/>
      <c r="B33" s="93"/>
    </row>
    <row r="34" spans="1:2" ht="15.75" x14ac:dyDescent="0.25">
      <c r="A34" s="4"/>
      <c r="B34" s="93"/>
    </row>
    <row r="35" spans="1:2" ht="15.75" x14ac:dyDescent="0.25">
      <c r="A35" s="4"/>
      <c r="B35" s="93"/>
    </row>
    <row r="36" spans="1:2" ht="15.75" x14ac:dyDescent="0.25">
      <c r="A36" s="4"/>
      <c r="B36" s="93"/>
    </row>
    <row r="37" spans="1:2" ht="15.75" x14ac:dyDescent="0.25">
      <c r="A37" s="4"/>
      <c r="B37" s="93"/>
    </row>
    <row r="38" spans="1:2" ht="15.75" x14ac:dyDescent="0.25">
      <c r="A38" s="4"/>
      <c r="B38" s="93"/>
    </row>
    <row r="39" spans="1:2" ht="15.75" x14ac:dyDescent="0.25">
      <c r="A39" s="4"/>
      <c r="B39" s="93"/>
    </row>
    <row r="40" spans="1:2" ht="15.75" x14ac:dyDescent="0.25">
      <c r="A40" s="4"/>
      <c r="B40" s="93"/>
    </row>
    <row r="41" spans="1:2" ht="15.75" x14ac:dyDescent="0.25">
      <c r="A41" s="4"/>
      <c r="B41" s="93"/>
    </row>
    <row r="42" spans="1:2" ht="15.75" x14ac:dyDescent="0.25">
      <c r="A42" s="4"/>
      <c r="B42" s="93"/>
    </row>
    <row r="43" spans="1:2" ht="15.75" x14ac:dyDescent="0.25">
      <c r="A43" s="4"/>
      <c r="B43" s="93"/>
    </row>
    <row r="44" spans="1:2" ht="15.75" x14ac:dyDescent="0.25">
      <c r="A44" s="4"/>
      <c r="B44" s="93"/>
    </row>
    <row r="45" spans="1:2" ht="15.75" x14ac:dyDescent="0.25">
      <c r="A45" s="4"/>
      <c r="B45" s="93"/>
    </row>
    <row r="46" spans="1:2" ht="15.75" x14ac:dyDescent="0.25">
      <c r="A46" s="4"/>
      <c r="B46" s="93"/>
    </row>
    <row r="47" spans="1:2" ht="15.75" x14ac:dyDescent="0.25">
      <c r="A47" s="4"/>
      <c r="B47" s="93"/>
    </row>
    <row r="48" spans="1:2" ht="15.75" x14ac:dyDescent="0.25">
      <c r="A48" s="4"/>
      <c r="B48" s="93"/>
    </row>
    <row r="49" spans="1:17" ht="15.75" x14ac:dyDescent="0.25">
      <c r="A49" s="4"/>
      <c r="B49" s="93"/>
    </row>
    <row r="50" spans="1:17" ht="15.75" x14ac:dyDescent="0.25">
      <c r="A50" s="4"/>
      <c r="B50" s="93"/>
    </row>
    <row r="51" spans="1:17" ht="15.75" x14ac:dyDescent="0.25">
      <c r="A51" s="4"/>
      <c r="B51" s="93"/>
    </row>
    <row r="52" spans="1:17" ht="15.75" x14ac:dyDescent="0.25">
      <c r="A52" s="4"/>
      <c r="B52" s="93"/>
    </row>
    <row r="53" spans="1:17" ht="15.75" x14ac:dyDescent="0.25">
      <c r="A53" s="4"/>
      <c r="B53" s="93"/>
    </row>
    <row r="54" spans="1:17" ht="15.75" x14ac:dyDescent="0.25">
      <c r="A54" s="4"/>
      <c r="B54" s="93"/>
    </row>
    <row r="55" spans="1:17" ht="15.75" x14ac:dyDescent="0.25">
      <c r="A55" s="4"/>
      <c r="B55" s="93"/>
    </row>
    <row r="56" spans="1:17" ht="15.75" x14ac:dyDescent="0.25">
      <c r="A56" s="4"/>
      <c r="B56" s="93"/>
    </row>
    <row r="57" spans="1:17" ht="15.75" x14ac:dyDescent="0.25">
      <c r="A57" s="4"/>
      <c r="B57" s="93"/>
    </row>
    <row r="58" spans="1:17" ht="23.25" x14ac:dyDescent="0.35">
      <c r="A58" s="4"/>
      <c r="B58" s="16" t="s">
        <v>52</v>
      </c>
    </row>
    <row r="59" spans="1:17" ht="15.75" x14ac:dyDescent="0.25">
      <c r="A59" s="4"/>
      <c r="B59" s="92" t="s">
        <v>81</v>
      </c>
      <c r="C59" s="38">
        <v>3</v>
      </c>
      <c r="D59" s="38">
        <v>4</v>
      </c>
      <c r="E59" s="38">
        <v>5</v>
      </c>
      <c r="F59" s="38">
        <v>6</v>
      </c>
      <c r="G59" s="38">
        <v>7</v>
      </c>
      <c r="H59" s="38">
        <v>8</v>
      </c>
      <c r="I59" s="38">
        <v>9</v>
      </c>
      <c r="J59" s="38">
        <v>10</v>
      </c>
      <c r="K59" s="38">
        <v>11</v>
      </c>
      <c r="L59" s="38">
        <v>12</v>
      </c>
      <c r="M59" s="38">
        <v>13</v>
      </c>
      <c r="N59" s="38">
        <v>14</v>
      </c>
      <c r="O59" s="38"/>
    </row>
    <row r="60" spans="1:17" ht="32.25" thickBot="1" x14ac:dyDescent="0.3">
      <c r="A60" s="4"/>
      <c r="B60" s="62" t="s">
        <v>4</v>
      </c>
      <c r="C60" s="62" t="s">
        <v>66</v>
      </c>
      <c r="D60" s="62" t="s">
        <v>67</v>
      </c>
      <c r="E60" s="62" t="s">
        <v>68</v>
      </c>
      <c r="F60" s="62" t="s">
        <v>69</v>
      </c>
      <c r="G60" s="62" t="s">
        <v>70</v>
      </c>
      <c r="H60" s="62" t="s">
        <v>71</v>
      </c>
      <c r="I60" s="62" t="s">
        <v>72</v>
      </c>
      <c r="J60" s="62" t="s">
        <v>73</v>
      </c>
      <c r="K60" s="62" t="s">
        <v>74</v>
      </c>
      <c r="L60" s="62" t="s">
        <v>75</v>
      </c>
      <c r="M60" s="62" t="s">
        <v>76</v>
      </c>
      <c r="N60" s="62" t="s">
        <v>77</v>
      </c>
      <c r="O60" s="64" t="s">
        <v>53</v>
      </c>
      <c r="P60" s="61" t="s">
        <v>54</v>
      </c>
      <c r="Q60" s="61" t="s">
        <v>42</v>
      </c>
    </row>
    <row r="61" spans="1:17" ht="16.5" thickTop="1" x14ac:dyDescent="0.25">
      <c r="A61" s="4"/>
      <c r="B61" s="88" t="s">
        <v>12</v>
      </c>
      <c r="C61" s="74">
        <v>46064694.469999999</v>
      </c>
      <c r="D61" s="74">
        <v>44644611.289999999</v>
      </c>
      <c r="E61" s="74">
        <v>43330672.530000001</v>
      </c>
      <c r="F61" s="74">
        <v>30747925.41</v>
      </c>
      <c r="G61" s="74">
        <v>37557874.009999998</v>
      </c>
      <c r="H61" s="74">
        <v>47504892.039999999</v>
      </c>
      <c r="I61" s="74">
        <v>47731552.859999999</v>
      </c>
      <c r="J61" s="74">
        <v>50208662.240000002</v>
      </c>
      <c r="K61" s="74">
        <v>49992908.359999999</v>
      </c>
      <c r="L61" s="74">
        <v>53485835.009999998</v>
      </c>
      <c r="M61" s="74">
        <v>54508972.590000004</v>
      </c>
      <c r="N61" s="74">
        <v>78070186.079999998</v>
      </c>
      <c r="O61" s="84">
        <v>583848786.88999999</v>
      </c>
      <c r="P61" s="76">
        <v>48654065.574166663</v>
      </c>
      <c r="Q61" s="58">
        <v>0.2933709495575495</v>
      </c>
    </row>
    <row r="62" spans="1:17" ht="15.75" x14ac:dyDescent="0.25">
      <c r="A62" s="4"/>
      <c r="B62" s="88" t="s">
        <v>62</v>
      </c>
      <c r="C62" s="74">
        <v>32776117.470000003</v>
      </c>
      <c r="D62" s="74">
        <v>31264739.510000002</v>
      </c>
      <c r="E62" s="74">
        <v>27925220.030000001</v>
      </c>
      <c r="F62" s="74">
        <v>23894981.349999998</v>
      </c>
      <c r="G62" s="74">
        <v>27934856.440000001</v>
      </c>
      <c r="H62" s="74">
        <v>32189449.289999999</v>
      </c>
      <c r="I62" s="74">
        <v>34749510.780000001</v>
      </c>
      <c r="J62" s="74">
        <v>35936043.600000001</v>
      </c>
      <c r="K62" s="74">
        <v>35797584.170000002</v>
      </c>
      <c r="L62" s="74">
        <v>36724114.439999998</v>
      </c>
      <c r="M62" s="74">
        <v>37224295.829999998</v>
      </c>
      <c r="N62" s="74">
        <v>51842830.43</v>
      </c>
      <c r="O62" s="84">
        <v>408259743.33999997</v>
      </c>
      <c r="P62" s="76">
        <v>34021645.278333329</v>
      </c>
      <c r="Q62" s="58">
        <v>0.20514138465160978</v>
      </c>
    </row>
    <row r="63" spans="1:17" ht="15.75" x14ac:dyDescent="0.25">
      <c r="A63" s="4"/>
      <c r="B63" s="88" t="s">
        <v>61</v>
      </c>
      <c r="C63" s="74">
        <v>27623996.989999998</v>
      </c>
      <c r="D63" s="74">
        <v>27599799.920000002</v>
      </c>
      <c r="E63" s="74">
        <v>25113541.760000002</v>
      </c>
      <c r="F63" s="74">
        <v>19639078.949999999</v>
      </c>
      <c r="G63" s="74">
        <v>23733330.140000001</v>
      </c>
      <c r="H63" s="74">
        <v>27481851.079999998</v>
      </c>
      <c r="I63" s="74">
        <v>28584621.280000001</v>
      </c>
      <c r="J63" s="74">
        <v>29999581.350000001</v>
      </c>
      <c r="K63" s="74">
        <v>30407983.670000002</v>
      </c>
      <c r="L63" s="74">
        <v>33417304.390000001</v>
      </c>
      <c r="M63" s="74">
        <v>33427519.690000001</v>
      </c>
      <c r="N63" s="74">
        <v>45856292.270000003</v>
      </c>
      <c r="O63" s="84">
        <v>352884901.48999995</v>
      </c>
      <c r="P63" s="76">
        <v>29407075.124166664</v>
      </c>
      <c r="Q63" s="58">
        <v>0.17731676584633968</v>
      </c>
    </row>
    <row r="64" spans="1:17" ht="15.75" x14ac:dyDescent="0.25">
      <c r="A64" s="4"/>
      <c r="B64" s="88" t="s">
        <v>60</v>
      </c>
      <c r="C64" s="74">
        <v>21289849</v>
      </c>
      <c r="D64" s="74">
        <v>18353517</v>
      </c>
      <c r="E64" s="74">
        <v>19062196</v>
      </c>
      <c r="F64" s="74">
        <v>13877130</v>
      </c>
      <c r="G64" s="74">
        <v>15138633</v>
      </c>
      <c r="H64" s="74">
        <v>22710055</v>
      </c>
      <c r="I64" s="74">
        <v>21544015</v>
      </c>
      <c r="J64" s="74">
        <v>21560611</v>
      </c>
      <c r="K64" s="74">
        <v>22272713</v>
      </c>
      <c r="L64" s="74">
        <v>27301587</v>
      </c>
      <c r="M64" s="74">
        <v>23127028</v>
      </c>
      <c r="N64" s="74">
        <v>33799326.039999999</v>
      </c>
      <c r="O64" s="84">
        <v>260036660.03999999</v>
      </c>
      <c r="P64" s="76">
        <v>21669721.669999998</v>
      </c>
      <c r="Q64" s="58">
        <v>0.13066260235303251</v>
      </c>
    </row>
    <row r="65" spans="1:17" ht="15.75" x14ac:dyDescent="0.25">
      <c r="A65" s="4"/>
      <c r="B65" s="88" t="s">
        <v>7</v>
      </c>
      <c r="C65" s="74">
        <v>14747424.76</v>
      </c>
      <c r="D65" s="74">
        <v>12689300.310000001</v>
      </c>
      <c r="E65" s="74">
        <v>14356767.939999999</v>
      </c>
      <c r="F65" s="74">
        <v>11821863.48</v>
      </c>
      <c r="G65" s="74">
        <v>12567972.630000001</v>
      </c>
      <c r="H65" s="74">
        <v>15532246.439999999</v>
      </c>
      <c r="I65" s="74">
        <v>15365684.77</v>
      </c>
      <c r="J65" s="74">
        <v>15364828.449999999</v>
      </c>
      <c r="K65" s="74">
        <v>14832720.02</v>
      </c>
      <c r="L65" s="74">
        <v>15221824.41</v>
      </c>
      <c r="M65" s="74">
        <v>14784435.35</v>
      </c>
      <c r="N65" s="74">
        <v>23592880.98</v>
      </c>
      <c r="O65" s="84">
        <v>180877949.53999999</v>
      </c>
      <c r="P65" s="76">
        <v>15073162.461666666</v>
      </c>
      <c r="Q65" s="58">
        <v>9.0887121806369209E-2</v>
      </c>
    </row>
    <row r="66" spans="1:17" ht="15.75" x14ac:dyDescent="0.25">
      <c r="A66" s="4"/>
      <c r="B66" s="88" t="s">
        <v>10</v>
      </c>
      <c r="C66" s="74">
        <v>8876056.2699999996</v>
      </c>
      <c r="D66" s="74">
        <v>8878261.1899999995</v>
      </c>
      <c r="E66" s="74">
        <v>7344788.6900000004</v>
      </c>
      <c r="F66" s="74">
        <v>5082545.8499999996</v>
      </c>
      <c r="G66" s="74">
        <v>6095626.2300000004</v>
      </c>
      <c r="H66" s="74">
        <v>8122782.6799999997</v>
      </c>
      <c r="I66" s="74">
        <v>8713422.8499999996</v>
      </c>
      <c r="J66" s="74">
        <v>9149531.6500000004</v>
      </c>
      <c r="K66" s="74">
        <v>8991898.9900000002</v>
      </c>
      <c r="L66" s="74">
        <v>10000378.91</v>
      </c>
      <c r="M66" s="74">
        <v>9779417.9399999995</v>
      </c>
      <c r="N66" s="74">
        <v>13551276.359999999</v>
      </c>
      <c r="O66" s="84">
        <v>104585987.61</v>
      </c>
      <c r="P66" s="76">
        <v>8715498.9674999993</v>
      </c>
      <c r="Q66" s="58">
        <v>5.2552118261642529E-2</v>
      </c>
    </row>
    <row r="67" spans="1:17" ht="15.75" x14ac:dyDescent="0.25">
      <c r="A67" s="4"/>
      <c r="B67" s="88" t="s">
        <v>9</v>
      </c>
      <c r="C67" s="74">
        <v>6596959.71</v>
      </c>
      <c r="D67" s="74">
        <v>4461504.78</v>
      </c>
      <c r="E67" s="74">
        <v>4493706.0999999996</v>
      </c>
      <c r="F67" s="74">
        <v>2747137.68</v>
      </c>
      <c r="G67" s="74">
        <v>2831108.93</v>
      </c>
      <c r="H67" s="74">
        <v>3973898.1</v>
      </c>
      <c r="I67" s="74">
        <v>4042581.24</v>
      </c>
      <c r="J67" s="74">
        <v>4397637.97</v>
      </c>
      <c r="K67" s="74">
        <v>4888623.3499999996</v>
      </c>
      <c r="L67" s="74">
        <v>4832269.16</v>
      </c>
      <c r="M67" s="74">
        <v>4695148.16</v>
      </c>
      <c r="N67" s="74">
        <v>6314356.6399999997</v>
      </c>
      <c r="O67" s="84">
        <v>54274931.819999993</v>
      </c>
      <c r="P67" s="76">
        <v>4522910.9849999994</v>
      </c>
      <c r="Q67" s="58">
        <v>2.727193862989831E-2</v>
      </c>
    </row>
    <row r="68" spans="1:17" ht="15.75" x14ac:dyDescent="0.25">
      <c r="A68" s="4"/>
      <c r="B68" s="88" t="s">
        <v>11</v>
      </c>
      <c r="C68" s="74">
        <v>1374387.14</v>
      </c>
      <c r="D68" s="74">
        <v>1456600.13</v>
      </c>
      <c r="E68" s="74">
        <v>1245466.6000000001</v>
      </c>
      <c r="F68" s="74">
        <v>885947.91</v>
      </c>
      <c r="G68" s="74">
        <v>1084385.29</v>
      </c>
      <c r="H68" s="74">
        <v>1331070.52</v>
      </c>
      <c r="I68" s="74">
        <v>1383043.38</v>
      </c>
      <c r="J68" s="74">
        <v>1493046.23</v>
      </c>
      <c r="K68" s="74">
        <v>1568874.98</v>
      </c>
      <c r="L68" s="74">
        <v>1716368.25</v>
      </c>
      <c r="M68" s="74">
        <v>1786645</v>
      </c>
      <c r="N68" s="74">
        <v>2616228.1</v>
      </c>
      <c r="O68" s="84">
        <v>17942063.530000001</v>
      </c>
      <c r="P68" s="76">
        <v>1495171.9608333334</v>
      </c>
      <c r="Q68" s="58">
        <v>9.0154854013761651E-3</v>
      </c>
    </row>
    <row r="69" spans="1:17" ht="15.75" x14ac:dyDescent="0.25">
      <c r="A69" s="4"/>
      <c r="B69" s="88" t="s">
        <v>58</v>
      </c>
      <c r="C69" s="74">
        <v>1302369.1100000001</v>
      </c>
      <c r="D69" s="74">
        <v>1334166.1000000001</v>
      </c>
      <c r="E69" s="74">
        <v>1283509.06</v>
      </c>
      <c r="F69" s="74">
        <v>922883.3</v>
      </c>
      <c r="G69" s="74">
        <v>1109203.22</v>
      </c>
      <c r="H69" s="74">
        <v>1281853.1299999999</v>
      </c>
      <c r="I69" s="74">
        <v>1320658.49</v>
      </c>
      <c r="J69" s="74">
        <v>1273862.8700000001</v>
      </c>
      <c r="K69" s="74">
        <v>1288892.1399999999</v>
      </c>
      <c r="L69" s="74">
        <v>1475910.71</v>
      </c>
      <c r="M69" s="74">
        <v>1471852.81</v>
      </c>
      <c r="N69" s="74">
        <v>2267845.23</v>
      </c>
      <c r="O69" s="84">
        <v>16333006.170000004</v>
      </c>
      <c r="P69" s="76">
        <v>1361083.8475000004</v>
      </c>
      <c r="Q69" s="58">
        <v>8.2069700868026008E-3</v>
      </c>
    </row>
    <row r="70" spans="1:17" ht="15.75" x14ac:dyDescent="0.25">
      <c r="A70" s="4"/>
      <c r="B70" s="88" t="s">
        <v>6</v>
      </c>
      <c r="C70" s="74">
        <v>375734.91</v>
      </c>
      <c r="D70" s="74">
        <v>329639.89</v>
      </c>
      <c r="E70" s="74">
        <v>221512.53</v>
      </c>
      <c r="F70" s="74">
        <v>122299.51</v>
      </c>
      <c r="G70" s="74">
        <v>197233.7</v>
      </c>
      <c r="H70" s="74">
        <v>266065.09999999998</v>
      </c>
      <c r="I70" s="74">
        <v>279464.78000000003</v>
      </c>
      <c r="J70" s="74">
        <v>328449.46000000002</v>
      </c>
      <c r="K70" s="74">
        <v>357812.89</v>
      </c>
      <c r="L70" s="74">
        <v>413282.98</v>
      </c>
      <c r="M70" s="74">
        <v>418647.3</v>
      </c>
      <c r="N70" s="74">
        <v>567375.12</v>
      </c>
      <c r="O70" s="84">
        <v>3877518.1700000004</v>
      </c>
      <c r="P70" s="76">
        <v>323126.51416666672</v>
      </c>
      <c r="Q70" s="58">
        <v>1.9483661060922478E-3</v>
      </c>
    </row>
    <row r="71" spans="1:17" ht="15.75" x14ac:dyDescent="0.25">
      <c r="A71" s="4"/>
      <c r="B71" s="88" t="s">
        <v>5</v>
      </c>
      <c r="C71" s="74">
        <v>355667.48</v>
      </c>
      <c r="D71" s="74">
        <v>346759.72</v>
      </c>
      <c r="E71" s="74">
        <v>368755.62</v>
      </c>
      <c r="F71" s="74">
        <v>231169.35</v>
      </c>
      <c r="G71" s="74">
        <v>257043.74</v>
      </c>
      <c r="H71" s="74">
        <v>289263.09999999998</v>
      </c>
      <c r="I71" s="74">
        <v>311047.88</v>
      </c>
      <c r="J71" s="74">
        <v>312986.67</v>
      </c>
      <c r="K71" s="74">
        <v>299081.19</v>
      </c>
      <c r="L71" s="74">
        <v>323303.74</v>
      </c>
      <c r="M71" s="74">
        <v>300750.61</v>
      </c>
      <c r="N71" s="74">
        <v>421456.29</v>
      </c>
      <c r="O71" s="84">
        <v>3817285.3899999992</v>
      </c>
      <c r="P71" s="76">
        <v>318107.11583333329</v>
      </c>
      <c r="Q71" s="58">
        <v>1.9181004820815902E-3</v>
      </c>
    </row>
    <row r="72" spans="1:17" ht="15.75" x14ac:dyDescent="0.25">
      <c r="A72" s="4"/>
      <c r="B72" s="88" t="s">
        <v>13</v>
      </c>
      <c r="C72" s="74">
        <v>179584.9</v>
      </c>
      <c r="D72" s="74">
        <v>158498.32999999999</v>
      </c>
      <c r="E72" s="74">
        <v>169882.85</v>
      </c>
      <c r="F72" s="74">
        <v>183471.96</v>
      </c>
      <c r="G72" s="74">
        <v>197130.62</v>
      </c>
      <c r="H72" s="74">
        <v>206582.99</v>
      </c>
      <c r="I72" s="74">
        <v>190128.62</v>
      </c>
      <c r="J72" s="74">
        <v>200612.93</v>
      </c>
      <c r="K72" s="74">
        <v>182600.43</v>
      </c>
      <c r="L72" s="74">
        <v>164501.16</v>
      </c>
      <c r="M72" s="74">
        <v>180741.75</v>
      </c>
      <c r="N72" s="74">
        <v>297314.62</v>
      </c>
      <c r="O72" s="84">
        <v>2311051.1599999997</v>
      </c>
      <c r="P72" s="76">
        <v>192587.59666666665</v>
      </c>
      <c r="Q72" s="58">
        <v>1.1612514892713375E-3</v>
      </c>
    </row>
    <row r="73" spans="1:17" ht="15.75" x14ac:dyDescent="0.25">
      <c r="A73" s="4"/>
      <c r="B73" s="88" t="s">
        <v>14</v>
      </c>
      <c r="C73" s="74">
        <v>152466.21</v>
      </c>
      <c r="D73" s="74">
        <v>146180.09</v>
      </c>
      <c r="E73" s="74">
        <v>129874.29</v>
      </c>
      <c r="F73" s="74">
        <v>63620.89</v>
      </c>
      <c r="G73" s="74">
        <v>66870.720000000001</v>
      </c>
      <c r="H73" s="74">
        <v>90773.13</v>
      </c>
      <c r="I73" s="74">
        <v>88350.61</v>
      </c>
      <c r="J73" s="74">
        <v>81093.929999999993</v>
      </c>
      <c r="K73" s="74">
        <v>85105.96</v>
      </c>
      <c r="L73" s="74">
        <v>61082.27</v>
      </c>
      <c r="M73" s="74">
        <v>54603.54</v>
      </c>
      <c r="N73" s="74">
        <v>68475.25</v>
      </c>
      <c r="O73" s="84">
        <v>1088496.8899999999</v>
      </c>
      <c r="P73" s="76">
        <v>90708.074166666658</v>
      </c>
      <c r="Q73" s="58">
        <v>5.4694532793454873E-4</v>
      </c>
    </row>
    <row r="74" spans="1:17" ht="15.75" x14ac:dyDescent="0.25">
      <c r="A74" s="4"/>
      <c r="B74" s="88" t="s">
        <v>8</v>
      </c>
      <c r="C74" s="74">
        <v>0</v>
      </c>
      <c r="D74" s="74">
        <v>0</v>
      </c>
      <c r="E74" s="74">
        <v>0</v>
      </c>
      <c r="F74" s="74">
        <v>0</v>
      </c>
      <c r="G74" s="74">
        <v>0</v>
      </c>
      <c r="H74" s="74">
        <v>0</v>
      </c>
      <c r="I74" s="74">
        <v>0</v>
      </c>
      <c r="J74" s="74">
        <v>0</v>
      </c>
      <c r="K74" s="74">
        <v>0</v>
      </c>
      <c r="L74" s="74">
        <v>0</v>
      </c>
      <c r="M74" s="74">
        <v>0</v>
      </c>
      <c r="N74" s="74">
        <v>0</v>
      </c>
      <c r="O74" s="84">
        <v>0</v>
      </c>
      <c r="P74" s="76">
        <v>0</v>
      </c>
      <c r="Q74" s="58">
        <v>0</v>
      </c>
    </row>
    <row r="75" spans="1:17" ht="15.75" x14ac:dyDescent="0.25">
      <c r="A75" s="4"/>
      <c r="B75" s="88" t="s">
        <v>24</v>
      </c>
      <c r="C75" s="74">
        <v>0</v>
      </c>
      <c r="D75" s="74">
        <v>0</v>
      </c>
      <c r="E75" s="74">
        <v>0</v>
      </c>
      <c r="F75" s="74">
        <v>0</v>
      </c>
      <c r="G75" s="74">
        <v>0</v>
      </c>
      <c r="H75" s="74">
        <v>0</v>
      </c>
      <c r="I75" s="74">
        <v>0</v>
      </c>
      <c r="J75" s="74">
        <v>0</v>
      </c>
      <c r="K75" s="74">
        <v>0</v>
      </c>
      <c r="L75" s="74">
        <v>0</v>
      </c>
      <c r="M75" s="74">
        <v>0</v>
      </c>
      <c r="N75" s="74">
        <v>0</v>
      </c>
      <c r="O75" s="84">
        <v>0</v>
      </c>
      <c r="P75" s="76">
        <v>0</v>
      </c>
      <c r="Q75" s="58">
        <v>0</v>
      </c>
    </row>
    <row r="76" spans="1:17" ht="15.75" x14ac:dyDescent="0.25">
      <c r="A76" s="4"/>
      <c r="B76" s="88" t="s">
        <v>63</v>
      </c>
      <c r="C76" s="74">
        <v>0</v>
      </c>
      <c r="D76" s="74">
        <v>0</v>
      </c>
      <c r="E76" s="74">
        <v>0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74">
        <v>0</v>
      </c>
      <c r="L76" s="74">
        <v>0</v>
      </c>
      <c r="M76" s="74">
        <v>0</v>
      </c>
      <c r="N76" s="74">
        <v>0</v>
      </c>
      <c r="O76" s="84">
        <v>0</v>
      </c>
      <c r="P76" s="76">
        <v>0</v>
      </c>
      <c r="Q76" s="58">
        <v>0</v>
      </c>
    </row>
    <row r="77" spans="1:17" ht="16.5" thickBot="1" x14ac:dyDescent="0.3">
      <c r="A77" s="4"/>
      <c r="B77" s="88" t="s">
        <v>23</v>
      </c>
      <c r="C77" s="74">
        <v>0</v>
      </c>
      <c r="D77" s="74">
        <v>0</v>
      </c>
      <c r="E77" s="74">
        <v>0</v>
      </c>
      <c r="F77" s="74">
        <v>0</v>
      </c>
      <c r="G77" s="74">
        <v>0</v>
      </c>
      <c r="H77" s="74">
        <v>0</v>
      </c>
      <c r="I77" s="74">
        <v>0</v>
      </c>
      <c r="J77" s="74">
        <v>0</v>
      </c>
      <c r="K77" s="74">
        <v>0</v>
      </c>
      <c r="L77" s="74">
        <v>0</v>
      </c>
      <c r="M77" s="74">
        <v>0</v>
      </c>
      <c r="N77" s="74">
        <v>0</v>
      </c>
      <c r="O77" s="84">
        <v>0</v>
      </c>
      <c r="P77" s="76">
        <v>0</v>
      </c>
      <c r="Q77" s="58">
        <v>0</v>
      </c>
    </row>
    <row r="78" spans="1:17" ht="16.5" thickTop="1" x14ac:dyDescent="0.25">
      <c r="A78" s="4"/>
      <c r="B78" s="94" t="s">
        <v>0</v>
      </c>
      <c r="C78" s="77">
        <v>161715308.42000002</v>
      </c>
      <c r="D78" s="77">
        <v>151663578.25999999</v>
      </c>
      <c r="E78" s="77">
        <v>145045894</v>
      </c>
      <c r="F78" s="77">
        <v>110220055.63999999</v>
      </c>
      <c r="G78" s="77">
        <v>128771268.67000002</v>
      </c>
      <c r="H78" s="77">
        <v>160980782.59999999</v>
      </c>
      <c r="I78" s="77">
        <v>164304082.54000002</v>
      </c>
      <c r="J78" s="77">
        <v>170306948.34999999</v>
      </c>
      <c r="K78" s="77">
        <v>170966799.14999998</v>
      </c>
      <c r="L78" s="77">
        <v>185137762.42999998</v>
      </c>
      <c r="M78" s="77">
        <v>181760058.57000002</v>
      </c>
      <c r="N78" s="77">
        <v>259265843.40999994</v>
      </c>
      <c r="O78" s="100">
        <v>1990138382.0400002</v>
      </c>
      <c r="P78" s="100">
        <v>165844865.16999999</v>
      </c>
      <c r="Q78" s="71">
        <v>1.0000000000000002</v>
      </c>
    </row>
    <row r="79" spans="1:17" ht="15.75" x14ac:dyDescent="0.25">
      <c r="A79" s="4"/>
      <c r="B79" s="93"/>
    </row>
    <row r="80" spans="1:17" ht="15.75" x14ac:dyDescent="0.25">
      <c r="A80" s="4"/>
      <c r="B80" s="93"/>
    </row>
    <row r="81" spans="1:2" ht="15.75" x14ac:dyDescent="0.25">
      <c r="A81" s="4"/>
      <c r="B81" s="93"/>
    </row>
    <row r="82" spans="1:2" ht="15.75" x14ac:dyDescent="0.25">
      <c r="A82" s="4"/>
      <c r="B82" s="93"/>
    </row>
    <row r="83" spans="1:2" ht="15.75" x14ac:dyDescent="0.25">
      <c r="A83" s="4"/>
      <c r="B83" s="93"/>
    </row>
    <row r="84" spans="1:2" ht="15.75" x14ac:dyDescent="0.25">
      <c r="A84" s="4"/>
      <c r="B84" s="93"/>
    </row>
    <row r="85" spans="1:2" ht="15.75" x14ac:dyDescent="0.25">
      <c r="A85" s="4"/>
      <c r="B85" s="93"/>
    </row>
    <row r="86" spans="1:2" ht="15.75" x14ac:dyDescent="0.25">
      <c r="A86" s="4"/>
      <c r="B86" s="93"/>
    </row>
    <row r="87" spans="1:2" ht="15.75" x14ac:dyDescent="0.25">
      <c r="A87" s="4"/>
      <c r="B87" s="93"/>
    </row>
    <row r="88" spans="1:2" ht="15.75" x14ac:dyDescent="0.25">
      <c r="A88" s="4"/>
      <c r="B88" s="93"/>
    </row>
    <row r="89" spans="1:2" ht="15.75" x14ac:dyDescent="0.25">
      <c r="A89" s="4"/>
      <c r="B89" s="93"/>
    </row>
    <row r="90" spans="1:2" ht="15.75" x14ac:dyDescent="0.25">
      <c r="A90" s="4"/>
      <c r="B90" s="93"/>
    </row>
    <row r="91" spans="1:2" ht="15.75" x14ac:dyDescent="0.25">
      <c r="A91" s="4"/>
      <c r="B91" s="93"/>
    </row>
    <row r="92" spans="1:2" ht="15.75" x14ac:dyDescent="0.25">
      <c r="A92" s="4"/>
      <c r="B92" s="93"/>
    </row>
    <row r="93" spans="1:2" ht="15.75" x14ac:dyDescent="0.25">
      <c r="A93" s="4"/>
      <c r="B93" s="93"/>
    </row>
    <row r="94" spans="1:2" ht="15.75" x14ac:dyDescent="0.25">
      <c r="A94" s="4"/>
      <c r="B94" s="93"/>
    </row>
    <row r="95" spans="1:2" ht="15.75" x14ac:dyDescent="0.25">
      <c r="A95" s="4"/>
      <c r="B95" s="93"/>
    </row>
    <row r="96" spans="1:2" ht="15.75" x14ac:dyDescent="0.25">
      <c r="A96" s="4"/>
      <c r="B96" s="93"/>
    </row>
    <row r="97" spans="1:2" ht="15.75" x14ac:dyDescent="0.25">
      <c r="A97" s="4"/>
      <c r="B97" s="93"/>
    </row>
    <row r="98" spans="1:2" ht="15.75" x14ac:dyDescent="0.25">
      <c r="A98" s="4"/>
      <c r="B98" s="93"/>
    </row>
    <row r="99" spans="1:2" ht="15.75" x14ac:dyDescent="0.25">
      <c r="A99" s="4"/>
      <c r="B99" s="93"/>
    </row>
    <row r="100" spans="1:2" ht="15.75" x14ac:dyDescent="0.25">
      <c r="A100" s="4"/>
      <c r="B100" s="93"/>
    </row>
    <row r="101" spans="1:2" ht="15.75" x14ac:dyDescent="0.25">
      <c r="A101" s="4"/>
      <c r="B101" s="93"/>
    </row>
    <row r="102" spans="1:2" ht="15.75" x14ac:dyDescent="0.25">
      <c r="A102" s="4"/>
      <c r="B102" s="93"/>
    </row>
    <row r="103" spans="1:2" ht="15.75" x14ac:dyDescent="0.25">
      <c r="A103" s="4"/>
      <c r="B103" s="93"/>
    </row>
  </sheetData>
  <sortState ref="B61:Q77">
    <sortCondition descending="1" ref="O61:O77"/>
  </sortState>
  <mergeCells count="3">
    <mergeCell ref="B1:Q1"/>
    <mergeCell ref="B5:Q5"/>
    <mergeCell ref="B6:Q6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showGridLines="0" zoomScale="70" zoomScaleNormal="70" zoomScaleSheetLayoutView="14" zoomScalePage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" customWidth="1"/>
    <col min="2" max="2" width="38.28515625" style="89" customWidth="1"/>
    <col min="3" max="14" width="25.140625" style="1" customWidth="1"/>
    <col min="15" max="15" width="19.28515625" style="1" customWidth="1"/>
    <col min="16" max="16" width="18.42578125" style="1" customWidth="1"/>
    <col min="17" max="21" width="11.42578125" style="1" customWidth="1"/>
    <col min="22" max="16384" width="11.42578125" style="1"/>
  </cols>
  <sheetData>
    <row r="1" spans="1:15" ht="180" customHeight="1" x14ac:dyDescent="0.6">
      <c r="B1" s="106" t="s">
        <v>64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</row>
    <row r="2" spans="1:15" s="2" customFormat="1" ht="20.25" x14ac:dyDescent="0.3">
      <c r="A2" s="6"/>
      <c r="B2" s="7"/>
      <c r="F2" s="3"/>
      <c r="G2" s="3"/>
      <c r="H2" s="3"/>
      <c r="I2" s="3"/>
      <c r="J2" s="3"/>
      <c r="K2" s="3"/>
      <c r="L2" s="3"/>
    </row>
    <row r="3" spans="1:15" s="2" customFormat="1" ht="20.25" x14ac:dyDescent="0.3">
      <c r="A3" s="6"/>
      <c r="B3" s="7"/>
      <c r="F3" s="3"/>
      <c r="G3" s="3"/>
      <c r="H3" s="3"/>
      <c r="I3" s="3"/>
      <c r="J3" s="3"/>
      <c r="K3" s="3"/>
      <c r="L3" s="3"/>
    </row>
    <row r="4" spans="1:15" s="2" customFormat="1" ht="20.25" x14ac:dyDescent="0.3">
      <c r="A4" s="6"/>
      <c r="B4" s="7"/>
      <c r="F4" s="3"/>
      <c r="G4" s="3"/>
      <c r="H4" s="3"/>
      <c r="I4" s="3"/>
      <c r="J4" s="3"/>
      <c r="K4" s="3"/>
      <c r="L4" s="3"/>
    </row>
    <row r="5" spans="1:15" s="8" customFormat="1" ht="41.25" customHeight="1" x14ac:dyDescent="0.3">
      <c r="A5" s="6"/>
      <c r="B5" s="107" t="s">
        <v>30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</row>
    <row r="6" spans="1:15" s="8" customFormat="1" ht="41.25" customHeight="1" x14ac:dyDescent="0.3">
      <c r="A6" s="6"/>
      <c r="B6" s="108" t="s">
        <v>83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</row>
    <row r="7" spans="1:15" s="21" customFormat="1" ht="20.25" x14ac:dyDescent="0.25">
      <c r="B7" s="22" t="s">
        <v>84</v>
      </c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5" ht="18.75" customHeight="1" x14ac:dyDescent="0.2">
      <c r="B8" s="22" t="s">
        <v>65</v>
      </c>
      <c r="C8" s="19"/>
    </row>
    <row r="9" spans="1:15" ht="18.75" customHeight="1" x14ac:dyDescent="0.2">
      <c r="B9" s="22"/>
      <c r="C9" s="19"/>
    </row>
    <row r="10" spans="1:15" ht="26.25" x14ac:dyDescent="0.25">
      <c r="A10" s="4"/>
      <c r="B10" s="35" t="s">
        <v>48</v>
      </c>
    </row>
    <row r="11" spans="1:15" ht="15.75" x14ac:dyDescent="0.25">
      <c r="A11" s="4"/>
      <c r="B11" s="93"/>
    </row>
    <row r="12" spans="1:15" ht="23.25" x14ac:dyDescent="0.35">
      <c r="A12" s="4"/>
      <c r="B12" s="16" t="s">
        <v>49</v>
      </c>
    </row>
    <row r="13" spans="1:15" s="31" customFormat="1" ht="15.75" x14ac:dyDescent="0.25">
      <c r="A13" s="32"/>
      <c r="B13" s="92" t="s">
        <v>78</v>
      </c>
      <c r="C13" s="43">
        <v>14</v>
      </c>
    </row>
    <row r="14" spans="1:15" s="31" customFormat="1" ht="55.9" customHeight="1" thickBot="1" x14ac:dyDescent="0.3">
      <c r="A14" s="32"/>
      <c r="B14" s="62" t="s">
        <v>4</v>
      </c>
      <c r="C14" s="65" t="s">
        <v>28</v>
      </c>
      <c r="D14" s="65" t="s">
        <v>27</v>
      </c>
      <c r="E14" s="65" t="s">
        <v>26</v>
      </c>
      <c r="F14" s="65" t="s">
        <v>29</v>
      </c>
      <c r="G14" s="65" t="s">
        <v>43</v>
      </c>
      <c r="H14" s="65" t="s">
        <v>44</v>
      </c>
    </row>
    <row r="15" spans="1:15" s="31" customFormat="1" ht="16.5" thickTop="1" x14ac:dyDescent="0.25">
      <c r="A15" s="32"/>
      <c r="B15" s="88" t="s">
        <v>12</v>
      </c>
      <c r="C15" s="40">
        <v>3343506.0833333335</v>
      </c>
      <c r="D15" s="40">
        <v>13763764</v>
      </c>
      <c r="E15" s="85">
        <v>583848790</v>
      </c>
      <c r="F15" s="44">
        <v>4.1165661604773014</v>
      </c>
      <c r="G15" s="85">
        <v>174.62172206306488</v>
      </c>
      <c r="H15" s="44">
        <v>42.419267723567479</v>
      </c>
    </row>
    <row r="16" spans="1:15" s="31" customFormat="1" ht="15.75" x14ac:dyDescent="0.25">
      <c r="A16" s="32"/>
      <c r="B16" s="88" t="s">
        <v>62</v>
      </c>
      <c r="C16" s="40">
        <v>816256.41666666663</v>
      </c>
      <c r="D16" s="40">
        <v>16347836</v>
      </c>
      <c r="E16" s="85">
        <v>408259744.25</v>
      </c>
      <c r="F16" s="44">
        <v>20.027819281053127</v>
      </c>
      <c r="G16" s="85">
        <v>500.1611453386227</v>
      </c>
      <c r="H16" s="44">
        <v>24.973320276151533</v>
      </c>
    </row>
    <row r="17" spans="1:8" s="31" customFormat="1" ht="15.75" x14ac:dyDescent="0.25">
      <c r="A17" s="32"/>
      <c r="B17" s="88" t="s">
        <v>61</v>
      </c>
      <c r="C17" s="40">
        <v>1412510.9166666667</v>
      </c>
      <c r="D17" s="40">
        <v>12489147</v>
      </c>
      <c r="E17" s="85">
        <v>352885570</v>
      </c>
      <c r="F17" s="44">
        <v>8.841805647401781</v>
      </c>
      <c r="G17" s="85">
        <v>249.82856120699006</v>
      </c>
      <c r="H17" s="44">
        <v>28.255378049437645</v>
      </c>
    </row>
    <row r="18" spans="1:8" s="31" customFormat="1" ht="15.75" x14ac:dyDescent="0.25">
      <c r="A18" s="32"/>
      <c r="B18" s="88" t="s">
        <v>60</v>
      </c>
      <c r="C18" s="40">
        <v>1055690.25</v>
      </c>
      <c r="D18" s="40">
        <v>7314139</v>
      </c>
      <c r="E18" s="85">
        <v>260039292.76009202</v>
      </c>
      <c r="F18" s="44">
        <v>6.9283002282156154</v>
      </c>
      <c r="G18" s="85">
        <v>246.32158226344518</v>
      </c>
      <c r="H18" s="44">
        <v>35.55296019942908</v>
      </c>
    </row>
    <row r="19" spans="1:8" s="31" customFormat="1" ht="15.75" x14ac:dyDescent="0.25">
      <c r="A19" s="32"/>
      <c r="B19" s="88" t="s">
        <v>7</v>
      </c>
      <c r="C19" s="40">
        <v>418812.08333333331</v>
      </c>
      <c r="D19" s="40">
        <v>6082529</v>
      </c>
      <c r="E19" s="85">
        <v>180877947</v>
      </c>
      <c r="F19" s="44">
        <v>14.523289183991627</v>
      </c>
      <c r="G19" s="85">
        <v>431.88330565916101</v>
      </c>
      <c r="H19" s="44">
        <v>29.737292991122608</v>
      </c>
    </row>
    <row r="20" spans="1:8" s="31" customFormat="1" ht="15.75" x14ac:dyDescent="0.25">
      <c r="A20" s="32"/>
      <c r="B20" s="88" t="s">
        <v>10</v>
      </c>
      <c r="C20" s="40">
        <v>435198</v>
      </c>
      <c r="D20" s="40">
        <v>2868621</v>
      </c>
      <c r="E20" s="85">
        <v>104585987</v>
      </c>
      <c r="F20" s="44">
        <v>6.5915307515199979</v>
      </c>
      <c r="G20" s="85">
        <v>240.3181701202671</v>
      </c>
      <c r="H20" s="44">
        <v>36.458628379280498</v>
      </c>
    </row>
    <row r="21" spans="1:8" s="31" customFormat="1" ht="15.75" x14ac:dyDescent="0.25">
      <c r="A21" s="32"/>
      <c r="B21" s="88" t="s">
        <v>9</v>
      </c>
      <c r="C21" s="40">
        <v>154829.5</v>
      </c>
      <c r="D21" s="40">
        <v>1208810</v>
      </c>
      <c r="E21" s="85">
        <v>54274931.5</v>
      </c>
      <c r="F21" s="44">
        <v>7.8073622920696639</v>
      </c>
      <c r="G21" s="85">
        <v>350.54644948152645</v>
      </c>
      <c r="H21" s="44">
        <v>44.899472621834697</v>
      </c>
    </row>
    <row r="22" spans="1:8" s="31" customFormat="1" ht="15.75" x14ac:dyDescent="0.25">
      <c r="A22" s="32"/>
      <c r="B22" s="88" t="s">
        <v>11</v>
      </c>
      <c r="C22" s="40">
        <v>115757.5</v>
      </c>
      <c r="D22" s="40">
        <v>415366</v>
      </c>
      <c r="E22" s="85">
        <v>17942063.4375</v>
      </c>
      <c r="F22" s="44">
        <v>3.5882426624624753</v>
      </c>
      <c r="G22" s="85">
        <v>154.9969845366391</v>
      </c>
      <c r="H22" s="44">
        <v>43.195792235040905</v>
      </c>
    </row>
    <row r="23" spans="1:8" s="31" customFormat="1" ht="15.75" x14ac:dyDescent="0.25">
      <c r="A23" s="32"/>
      <c r="B23" s="88" t="s">
        <v>58</v>
      </c>
      <c r="C23" s="40">
        <v>125705.41666666667</v>
      </c>
      <c r="D23" s="40">
        <v>402878</v>
      </c>
      <c r="E23" s="85">
        <v>16333006.1875</v>
      </c>
      <c r="F23" s="44">
        <v>3.2049374695468571</v>
      </c>
      <c r="G23" s="85">
        <v>129.93080664781749</v>
      </c>
      <c r="H23" s="44">
        <v>40.540824238355036</v>
      </c>
    </row>
    <row r="24" spans="1:8" s="31" customFormat="1" ht="15.75" x14ac:dyDescent="0.25">
      <c r="A24" s="32"/>
      <c r="B24" s="88" t="s">
        <v>6</v>
      </c>
      <c r="C24" s="40">
        <v>196668.91666666666</v>
      </c>
      <c r="D24" s="40">
        <v>81710</v>
      </c>
      <c r="E24" s="85">
        <v>3877518.1484375</v>
      </c>
      <c r="F24" s="44">
        <v>0.41546982301473673</v>
      </c>
      <c r="G24" s="85">
        <v>19.715968411060551</v>
      </c>
      <c r="H24" s="44">
        <v>47.454634052594542</v>
      </c>
    </row>
    <row r="25" spans="1:8" s="31" customFormat="1" ht="15.75" x14ac:dyDescent="0.25">
      <c r="A25" s="32"/>
      <c r="B25" s="88" t="s">
        <v>5</v>
      </c>
      <c r="C25" s="40">
        <v>3013.0833333333335</v>
      </c>
      <c r="D25" s="40">
        <v>54991</v>
      </c>
      <c r="E25" s="85">
        <v>3817285.359375</v>
      </c>
      <c r="F25" s="44">
        <v>18.250739829078739</v>
      </c>
      <c r="G25" s="85">
        <v>1266.9033468622949</v>
      </c>
      <c r="H25" s="44">
        <v>69.416547423669329</v>
      </c>
    </row>
    <row r="26" spans="1:8" s="31" customFormat="1" ht="15.75" x14ac:dyDescent="0.25">
      <c r="A26" s="32"/>
      <c r="B26" s="88" t="s">
        <v>13</v>
      </c>
      <c r="C26" s="40">
        <v>31137.583333333332</v>
      </c>
      <c r="D26" s="40">
        <v>60721</v>
      </c>
      <c r="E26" s="85">
        <v>2311051.171875</v>
      </c>
      <c r="F26" s="44">
        <v>1.9500871133758508</v>
      </c>
      <c r="G26" s="85">
        <v>74.220633860206448</v>
      </c>
      <c r="H26" s="44">
        <v>38.060163236359742</v>
      </c>
    </row>
    <row r="27" spans="1:8" s="31" customFormat="1" ht="15.75" x14ac:dyDescent="0.25">
      <c r="A27" s="32"/>
      <c r="B27" s="88" t="s">
        <v>14</v>
      </c>
      <c r="C27" s="40">
        <v>4018.4166666666665</v>
      </c>
      <c r="D27" s="40">
        <v>24614</v>
      </c>
      <c r="E27" s="85">
        <v>1088496.88671875</v>
      </c>
      <c r="F27" s="44">
        <v>6.1252981066340393</v>
      </c>
      <c r="G27" s="85">
        <v>270.87705855591963</v>
      </c>
      <c r="H27" s="44">
        <v>44.22267354833631</v>
      </c>
    </row>
    <row r="28" spans="1:8" s="31" customFormat="1" ht="15.75" x14ac:dyDescent="0.25">
      <c r="A28" s="32"/>
      <c r="B28" s="88" t="s">
        <v>8</v>
      </c>
      <c r="C28" s="40">
        <v>10373.583333333334</v>
      </c>
      <c r="D28" s="40">
        <v>0</v>
      </c>
      <c r="E28" s="85">
        <v>0</v>
      </c>
      <c r="F28" s="44">
        <v>0</v>
      </c>
      <c r="G28" s="85">
        <v>0</v>
      </c>
      <c r="H28" s="44" t="s">
        <v>3</v>
      </c>
    </row>
    <row r="29" spans="1:8" s="31" customFormat="1" ht="15.75" x14ac:dyDescent="0.25">
      <c r="A29" s="32"/>
      <c r="B29" s="88" t="s">
        <v>24</v>
      </c>
      <c r="C29" s="40">
        <v>5068</v>
      </c>
      <c r="D29" s="40">
        <v>0</v>
      </c>
      <c r="E29" s="85">
        <v>0</v>
      </c>
      <c r="F29" s="44">
        <v>0</v>
      </c>
      <c r="G29" s="85">
        <v>0</v>
      </c>
      <c r="H29" s="44" t="s">
        <v>3</v>
      </c>
    </row>
    <row r="30" spans="1:8" s="31" customFormat="1" ht="15.75" x14ac:dyDescent="0.25">
      <c r="A30" s="32"/>
      <c r="B30" s="88" t="s">
        <v>63</v>
      </c>
      <c r="C30" s="40">
        <v>21580.083333333332</v>
      </c>
      <c r="D30" s="40">
        <v>0</v>
      </c>
      <c r="E30" s="85">
        <v>0</v>
      </c>
      <c r="F30" s="44">
        <v>0</v>
      </c>
      <c r="G30" s="85">
        <v>0</v>
      </c>
      <c r="H30" s="44" t="s">
        <v>3</v>
      </c>
    </row>
    <row r="31" spans="1:8" s="31" customFormat="1" ht="16.5" thickBot="1" x14ac:dyDescent="0.3">
      <c r="A31" s="32"/>
      <c r="B31" s="95" t="s">
        <v>23</v>
      </c>
      <c r="C31" s="68">
        <v>0</v>
      </c>
      <c r="D31" s="68">
        <v>0</v>
      </c>
      <c r="E31" s="86">
        <v>0</v>
      </c>
      <c r="F31" s="44" t="s">
        <v>3</v>
      </c>
      <c r="G31" s="86" t="s">
        <v>3</v>
      </c>
      <c r="H31" s="69" t="s">
        <v>3</v>
      </c>
    </row>
    <row r="32" spans="1:8" s="31" customFormat="1" ht="16.5" thickTop="1" x14ac:dyDescent="0.25">
      <c r="A32" s="32"/>
      <c r="B32" s="94" t="s">
        <v>0</v>
      </c>
      <c r="C32" s="66">
        <v>8150125.833333333</v>
      </c>
      <c r="D32" s="102">
        <v>61115126</v>
      </c>
      <c r="E32" s="87">
        <v>1990141683.7014983</v>
      </c>
      <c r="F32" s="67">
        <v>7.4986726892049012</v>
      </c>
      <c r="G32" s="87">
        <v>244.18539350177701</v>
      </c>
      <c r="H32" s="67">
        <v>32.563815440738814</v>
      </c>
    </row>
    <row r="33" spans="1:9" ht="15.75" x14ac:dyDescent="0.25">
      <c r="A33" s="4"/>
      <c r="B33" s="93"/>
      <c r="I33" s="31"/>
    </row>
    <row r="34" spans="1:9" ht="15.75" x14ac:dyDescent="0.25">
      <c r="A34" s="4"/>
      <c r="B34" s="93"/>
    </row>
    <row r="35" spans="1:9" ht="15.75" x14ac:dyDescent="0.25">
      <c r="A35" s="4"/>
      <c r="B35" s="93"/>
    </row>
    <row r="36" spans="1:9" ht="15.75" x14ac:dyDescent="0.25">
      <c r="A36" s="4"/>
      <c r="B36" s="93"/>
    </row>
    <row r="37" spans="1:9" ht="15.75" x14ac:dyDescent="0.25">
      <c r="A37" s="4"/>
      <c r="B37" s="93"/>
    </row>
    <row r="38" spans="1:9" ht="15.75" x14ac:dyDescent="0.25">
      <c r="A38" s="4"/>
      <c r="B38" s="93"/>
    </row>
    <row r="39" spans="1:9" ht="15.75" x14ac:dyDescent="0.25">
      <c r="A39" s="4"/>
      <c r="B39" s="93"/>
    </row>
    <row r="40" spans="1:9" ht="15.75" x14ac:dyDescent="0.25">
      <c r="A40" s="4"/>
      <c r="B40" s="93"/>
    </row>
    <row r="41" spans="1:9" ht="15.75" x14ac:dyDescent="0.25">
      <c r="A41" s="4"/>
      <c r="B41" s="93"/>
    </row>
    <row r="42" spans="1:9" ht="15.75" x14ac:dyDescent="0.25">
      <c r="A42" s="4"/>
      <c r="B42" s="93"/>
    </row>
    <row r="43" spans="1:9" ht="15.75" x14ac:dyDescent="0.25">
      <c r="A43" s="4"/>
      <c r="B43" s="93"/>
    </row>
    <row r="44" spans="1:9" ht="15.75" x14ac:dyDescent="0.25">
      <c r="A44" s="4"/>
      <c r="B44" s="93"/>
    </row>
    <row r="45" spans="1:9" ht="15.75" x14ac:dyDescent="0.25">
      <c r="A45" s="4"/>
      <c r="B45" s="93"/>
    </row>
    <row r="46" spans="1:9" ht="15.75" x14ac:dyDescent="0.25">
      <c r="A46" s="4"/>
      <c r="B46" s="93"/>
    </row>
    <row r="47" spans="1:9" ht="15.75" x14ac:dyDescent="0.25">
      <c r="A47" s="4"/>
      <c r="B47" s="93"/>
    </row>
    <row r="48" spans="1:9" ht="15.75" x14ac:dyDescent="0.25">
      <c r="A48" s="4"/>
      <c r="B48" s="93"/>
    </row>
    <row r="49" spans="1:13" ht="15.75" x14ac:dyDescent="0.25">
      <c r="A49" s="4"/>
      <c r="B49" s="93"/>
    </row>
    <row r="50" spans="1:13" ht="15.75" x14ac:dyDescent="0.25">
      <c r="A50" s="4"/>
      <c r="B50" s="93"/>
    </row>
    <row r="51" spans="1:13" ht="15.75" x14ac:dyDescent="0.25">
      <c r="A51" s="4"/>
      <c r="B51" s="93"/>
    </row>
    <row r="52" spans="1:13" ht="15.75" x14ac:dyDescent="0.25">
      <c r="A52" s="4"/>
      <c r="B52" s="93"/>
    </row>
    <row r="53" spans="1:13" ht="15.75" x14ac:dyDescent="0.25">
      <c r="A53" s="4"/>
      <c r="B53" s="93"/>
    </row>
    <row r="54" spans="1:13" ht="15.75" x14ac:dyDescent="0.25">
      <c r="A54" s="4"/>
      <c r="B54" s="93"/>
    </row>
    <row r="55" spans="1:13" ht="15.75" x14ac:dyDescent="0.25">
      <c r="A55" s="4"/>
      <c r="B55" s="93"/>
    </row>
    <row r="56" spans="1:13" ht="15.75" x14ac:dyDescent="0.25">
      <c r="A56" s="4"/>
      <c r="B56" s="93"/>
    </row>
    <row r="57" spans="1:13" ht="20.25" customHeight="1" x14ac:dyDescent="0.2">
      <c r="B57" s="93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</row>
  </sheetData>
  <sortState ref="B15:H31">
    <sortCondition descending="1" ref="E15:E31"/>
  </sortState>
  <mergeCells count="3">
    <mergeCell ref="B1:O1"/>
    <mergeCell ref="B5:O5"/>
    <mergeCell ref="B6:O6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"/>
  <sheetViews>
    <sheetView showGridLines="0" topLeftCell="B1" zoomScale="70" zoomScaleNormal="70" zoomScaleSheetLayoutView="14" zoomScalePage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" customWidth="1"/>
    <col min="2" max="2" width="38.28515625" style="89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23" ht="180" customHeight="1" x14ac:dyDescent="0.75">
      <c r="B1" s="106" t="str">
        <f>+'SECCIÓN I'!B1:Q1</f>
        <v>SUPERINTENDENCIA DE BANCOS DEL ECUADOR
INTENDENCIA NACIONAL DE RIESGOS Y ESTUDIOS
DIRECCIÓN DE ESTUDIOS Y GESTIÓN DE LA INFORMACIÓN
SUBDIRECCIÓN DE ADMINISTRACIÓN DE SERVICIOS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</row>
    <row r="2" spans="1:23" s="2" customFormat="1" ht="20.25" x14ac:dyDescent="0.3">
      <c r="A2" s="6"/>
      <c r="B2" s="7"/>
      <c r="F2" s="3"/>
      <c r="G2" s="3"/>
      <c r="H2" s="3"/>
      <c r="I2" s="3"/>
      <c r="J2" s="3"/>
      <c r="K2" s="3"/>
      <c r="L2" s="3"/>
      <c r="M2" s="3"/>
      <c r="N2" s="3"/>
    </row>
    <row r="3" spans="1:23" s="2" customFormat="1" ht="20.25" x14ac:dyDescent="0.3">
      <c r="A3" s="6"/>
      <c r="B3" s="7"/>
      <c r="F3" s="3"/>
      <c r="G3" s="3"/>
      <c r="H3" s="3"/>
      <c r="I3" s="3"/>
      <c r="J3" s="3"/>
      <c r="K3" s="3"/>
      <c r="L3" s="3"/>
      <c r="M3" s="3"/>
      <c r="N3" s="3"/>
    </row>
    <row r="4" spans="1:23" s="2" customFormat="1" ht="20.25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23" s="8" customFormat="1" ht="41.25" customHeight="1" x14ac:dyDescent="0.3">
      <c r="A5" s="6"/>
      <c r="B5" s="107" t="s">
        <v>30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</row>
    <row r="6" spans="1:23" s="8" customFormat="1" ht="41.25" customHeight="1" x14ac:dyDescent="0.3">
      <c r="A6" s="6"/>
      <c r="B6" s="108" t="str">
        <f>+Contenido!B4</f>
        <v>Enero a Diciembre 2020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</row>
    <row r="7" spans="1:23" s="21" customFormat="1" ht="20.25" x14ac:dyDescent="0.25">
      <c r="B7" s="22" t="str">
        <f>+'SECCIÓN I'!B7</f>
        <v>Fecha de publicación: Enero 2021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23" ht="18.75" customHeight="1" x14ac:dyDescent="0.2">
      <c r="B8" s="22" t="str">
        <f>+'SECCIÓN I'!B8</f>
        <v>Datos provisionales</v>
      </c>
      <c r="C8" s="19"/>
    </row>
    <row r="9" spans="1:23" ht="18.75" customHeight="1" x14ac:dyDescent="0.2">
      <c r="B9" s="22"/>
      <c r="C9" s="19"/>
    </row>
    <row r="10" spans="1:23" ht="26.25" x14ac:dyDescent="0.2">
      <c r="B10" s="35" t="s">
        <v>50</v>
      </c>
    </row>
    <row r="11" spans="1:23" ht="26.25" x14ac:dyDescent="0.2">
      <c r="B11" s="35"/>
    </row>
    <row r="12" spans="1:23" ht="60.6" customHeight="1" x14ac:dyDescent="0.2">
      <c r="B12" s="110" t="s">
        <v>80</v>
      </c>
      <c r="C12" s="110"/>
      <c r="D12" s="110"/>
      <c r="E12" s="110"/>
      <c r="F12" s="110"/>
      <c r="G12" s="110"/>
      <c r="H12" s="110"/>
      <c r="I12" s="110"/>
      <c r="J12" s="110"/>
      <c r="K12" s="110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</row>
    <row r="13" spans="1:23" ht="28.5" customHeight="1" x14ac:dyDescent="0.2"/>
    <row r="14" spans="1:23" ht="26.25" x14ac:dyDescent="0.2">
      <c r="B14" s="35" t="s">
        <v>51</v>
      </c>
    </row>
    <row r="15" spans="1:23" ht="23.25" x14ac:dyDescent="0.35">
      <c r="A15" s="16"/>
    </row>
    <row r="16" spans="1:23" ht="72" customHeight="1" x14ac:dyDescent="0.35">
      <c r="A16" s="16"/>
      <c r="B16" s="111" t="s">
        <v>59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</row>
  </sheetData>
  <mergeCells count="5">
    <mergeCell ref="B1:Q1"/>
    <mergeCell ref="B5:Q5"/>
    <mergeCell ref="B6:Q6"/>
    <mergeCell ref="B12:K12"/>
    <mergeCell ref="B16:Q16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Contenido</vt:lpstr>
      <vt:lpstr>SECCIÓN I</vt:lpstr>
      <vt:lpstr>SECCIÓN II</vt:lpstr>
      <vt:lpstr>SECCIÓN III</vt:lpstr>
      <vt:lpstr>SECCIÓN IV</vt:lpstr>
      <vt:lpstr>SECCIÓN V</vt:lpstr>
      <vt:lpstr>SECCIÓN VI y VII</vt:lpstr>
      <vt:lpstr>Contenido!Área_de_impresión</vt:lpstr>
      <vt:lpstr>'SECCIÓN I'!Área_de_impresión</vt:lpstr>
      <vt:lpstr>'SECCIÓN II'!Área_de_impresión</vt:lpstr>
      <vt:lpstr>'SECCIÓN III'!Área_de_impresión</vt:lpstr>
      <vt:lpstr>'SECCIÓN IV'!Área_de_impresión</vt:lpstr>
      <vt:lpstr>'SECCIÓN V'!Área_de_impresión</vt:lpstr>
      <vt:lpstr>'SECCIÓN VI y VII'!Área_de_impresión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Daniel Saraguro</cp:lastModifiedBy>
  <cp:lastPrinted>2015-09-28T19:31:56Z</cp:lastPrinted>
  <dcterms:created xsi:type="dcterms:W3CDTF">2015-08-20T22:02:19Z</dcterms:created>
  <dcterms:modified xsi:type="dcterms:W3CDTF">2021-02-10T22:28:07Z</dcterms:modified>
</cp:coreProperties>
</file>